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Аушева\"/>
    </mc:Choice>
  </mc:AlternateContent>
  <bookViews>
    <workbookView xWindow="0" yWindow="0" windowWidth="19320" windowHeight="5490" tabRatio="814" activeTab="3"/>
  </bookViews>
  <sheets>
    <sheet name="І курс " sheetId="47" r:id="rId1"/>
    <sheet name="ІІ курс" sheetId="51" r:id="rId2"/>
    <sheet name="IIІ курс" sheetId="52" r:id="rId3"/>
    <sheet name="4 курс" sheetId="53" r:id="rId4"/>
  </sheets>
  <definedNames>
    <definedName name="_xlnm.Print_Area" localSheetId="2">'IIІ курс'!$A$1:$AN$81</definedName>
    <definedName name="_xlnm.Print_Area" localSheetId="1">'ІІ курс'!$A$1:$AN$86</definedName>
  </definedNames>
  <calcPr calcId="162913"/>
</workbook>
</file>

<file path=xl/calcChain.xml><?xml version="1.0" encoding="utf-8"?>
<calcChain xmlns="http://schemas.openxmlformats.org/spreadsheetml/2006/main">
  <c r="N75" i="53" l="1"/>
  <c r="O74" i="53"/>
  <c r="N74" i="53"/>
  <c r="O73" i="53"/>
  <c r="O77" i="53" s="1"/>
  <c r="N73" i="53"/>
  <c r="N77" i="53" s="1"/>
  <c r="AB56" i="53"/>
  <c r="AB52" i="53"/>
  <c r="AA52" i="53"/>
  <c r="R52" i="53"/>
  <c r="AK51" i="53"/>
  <c r="AG51" i="53"/>
  <c r="AC51" i="53"/>
  <c r="AB51" i="53"/>
  <c r="AA51" i="53"/>
  <c r="Z51" i="53"/>
  <c r="Z52" i="53" s="1"/>
  <c r="Y51" i="53"/>
  <c r="W51" i="53"/>
  <c r="U51" i="53"/>
  <c r="T51" i="53"/>
  <c r="R51" i="53"/>
  <c r="Q51" i="53"/>
  <c r="AN50" i="53"/>
  <c r="AM50" i="53"/>
  <c r="AL50" i="53"/>
  <c r="AK50" i="53"/>
  <c r="AJ50" i="53"/>
  <c r="AI50" i="53"/>
  <c r="AH50" i="53"/>
  <c r="AG50" i="53"/>
  <c r="X50" i="53"/>
  <c r="U50" i="53"/>
  <c r="Q50" i="53"/>
  <c r="P50" i="53"/>
  <c r="O50" i="53"/>
  <c r="N50" i="53"/>
  <c r="AN42" i="53"/>
  <c r="AN51" i="53" s="1"/>
  <c r="AM42" i="53"/>
  <c r="AM51" i="53" s="1"/>
  <c r="AL42" i="53"/>
  <c r="AL51" i="53" s="1"/>
  <c r="AK42" i="53"/>
  <c r="AJ42" i="53"/>
  <c r="AJ51" i="53" s="1"/>
  <c r="AI42" i="53"/>
  <c r="AI51" i="53" s="1"/>
  <c r="AH42" i="53"/>
  <c r="AH51" i="53" s="1"/>
  <c r="AG42" i="53"/>
  <c r="X42" i="53"/>
  <c r="X51" i="53" s="1"/>
  <c r="U42" i="53"/>
  <c r="S42" i="53"/>
  <c r="S51" i="53" s="1"/>
  <c r="Q42" i="53"/>
  <c r="P42" i="53"/>
  <c r="P51" i="53" s="1"/>
  <c r="O42" i="53"/>
  <c r="O51" i="53" s="1"/>
  <c r="N42" i="53"/>
  <c r="N51" i="53" s="1"/>
  <c r="AF35" i="53"/>
  <c r="AF51" i="53" s="1"/>
  <c r="AF52" i="53" s="1"/>
  <c r="AE35" i="53"/>
  <c r="AE51" i="53" s="1"/>
  <c r="AE52" i="53" s="1"/>
  <c r="AD35" i="53"/>
  <c r="AD51" i="53" s="1"/>
  <c r="AC35" i="53"/>
  <c r="AC52" i="53" s="1"/>
  <c r="AB35" i="53"/>
  <c r="AA35" i="53"/>
  <c r="Y35" i="53"/>
  <c r="Y52" i="53" s="1"/>
  <c r="X35" i="53"/>
  <c r="W35" i="53"/>
  <c r="V35" i="53"/>
  <c r="V51" i="53" s="1"/>
  <c r="V52" i="53" s="1"/>
  <c r="T35" i="53"/>
  <c r="T52" i="53" s="1"/>
  <c r="R35" i="53"/>
  <c r="P35" i="53"/>
  <c r="AN34" i="53"/>
  <c r="AM34" i="53"/>
  <c r="AK34" i="53"/>
  <c r="AJ34" i="53"/>
  <c r="AI34" i="53"/>
  <c r="AH34" i="53"/>
  <c r="AG34" i="53"/>
  <c r="X34" i="53"/>
  <c r="U34" i="53"/>
  <c r="S34" i="53"/>
  <c r="Q34" i="53"/>
  <c r="P34" i="53"/>
  <c r="O34" i="53"/>
  <c r="N34" i="53"/>
  <c r="AN29" i="53"/>
  <c r="AN35" i="53" s="1"/>
  <c r="AM29" i="53"/>
  <c r="AM35" i="53" s="1"/>
  <c r="AM52" i="53" s="1"/>
  <c r="AL29" i="53"/>
  <c r="AK29" i="53"/>
  <c r="AJ29" i="53"/>
  <c r="AJ35" i="53" s="1"/>
  <c r="AI29" i="53"/>
  <c r="AI35" i="53" s="1"/>
  <c r="AI52" i="53" s="1"/>
  <c r="AH29" i="53"/>
  <c r="AH35" i="53" s="1"/>
  <c r="AH52" i="53" s="1"/>
  <c r="AG29" i="53"/>
  <c r="X29" i="53"/>
  <c r="U29" i="53"/>
  <c r="U35" i="53" s="1"/>
  <c r="U52" i="53" s="1"/>
  <c r="S29" i="53"/>
  <c r="S35" i="53" s="1"/>
  <c r="S52" i="53" s="1"/>
  <c r="Q29" i="53"/>
  <c r="P29" i="53"/>
  <c r="O29" i="53"/>
  <c r="O35" i="53" s="1"/>
  <c r="O52" i="53" s="1"/>
  <c r="N29" i="53"/>
  <c r="N35" i="53" s="1"/>
  <c r="N52" i="53" s="1"/>
  <c r="AN25" i="53"/>
  <c r="AM25" i="53"/>
  <c r="AL25" i="53"/>
  <c r="AK25" i="53"/>
  <c r="AK35" i="53" s="1"/>
  <c r="AK52" i="53" s="1"/>
  <c r="AJ25" i="53"/>
  <c r="AI25" i="53"/>
  <c r="AH25" i="53"/>
  <c r="AG25" i="53"/>
  <c r="AG35" i="53" s="1"/>
  <c r="AG52" i="53" s="1"/>
  <c r="X25" i="53"/>
  <c r="U25" i="53"/>
  <c r="S25" i="53"/>
  <c r="Q25" i="53"/>
  <c r="Q35" i="53" s="1"/>
  <c r="Q52" i="53" s="1"/>
  <c r="P25" i="53"/>
  <c r="O25" i="53"/>
  <c r="N25" i="53"/>
  <c r="AC64" i="52"/>
  <c r="AB64" i="52"/>
  <c r="AF63" i="52"/>
  <c r="AE63" i="52"/>
  <c r="AE64" i="52" s="1"/>
  <c r="AB63" i="52"/>
  <c r="AA63" i="52"/>
  <c r="Z63" i="52"/>
  <c r="W63" i="52"/>
  <c r="V63" i="52"/>
  <c r="V64" i="52" s="1"/>
  <c r="T63" i="52"/>
  <c r="R63" i="52"/>
  <c r="R64" i="52" s="1"/>
  <c r="O63" i="52"/>
  <c r="N63" i="52"/>
  <c r="AN62" i="52"/>
  <c r="AM62" i="52"/>
  <c r="AL62" i="52"/>
  <c r="AL63" i="52" s="1"/>
  <c r="AK62" i="52"/>
  <c r="AK63" i="52" s="1"/>
  <c r="AJ62" i="52"/>
  <c r="AI62" i="52"/>
  <c r="AH62" i="52"/>
  <c r="AH63" i="52" s="1"/>
  <c r="AG62" i="52"/>
  <c r="AG63" i="52" s="1"/>
  <c r="X62" i="52"/>
  <c r="U62" i="52"/>
  <c r="S62" i="52"/>
  <c r="Q62" i="52"/>
  <c r="P62" i="52"/>
  <c r="O62" i="52"/>
  <c r="N62" i="52"/>
  <c r="AN53" i="52"/>
  <c r="AN63" i="52" s="1"/>
  <c r="AM53" i="52"/>
  <c r="AM63" i="52" s="1"/>
  <c r="AL53" i="52"/>
  <c r="AK53" i="52"/>
  <c r="AJ53" i="52"/>
  <c r="AJ63" i="52" s="1"/>
  <c r="AI53" i="52"/>
  <c r="AI63" i="52" s="1"/>
  <c r="AH53" i="52"/>
  <c r="AG53" i="52"/>
  <c r="X53" i="52"/>
  <c r="X63" i="52" s="1"/>
  <c r="U53" i="52"/>
  <c r="U63" i="52" s="1"/>
  <c r="Q53" i="52"/>
  <c r="Q63" i="52" s="1"/>
  <c r="P53" i="52"/>
  <c r="P63" i="52" s="1"/>
  <c r="O53" i="52"/>
  <c r="N53" i="52"/>
  <c r="AM44" i="52"/>
  <c r="AM64" i="52" s="1"/>
  <c r="AI44" i="52"/>
  <c r="AI64" i="52" s="1"/>
  <c r="AF44" i="52"/>
  <c r="AE44" i="52"/>
  <c r="AD44" i="52"/>
  <c r="AD64" i="52" s="1"/>
  <c r="AC44" i="52"/>
  <c r="AB44" i="52"/>
  <c r="AA44" i="52"/>
  <c r="AA64" i="52" s="1"/>
  <c r="Z44" i="52"/>
  <c r="Y44" i="52"/>
  <c r="W44" i="52"/>
  <c r="W64" i="52" s="1"/>
  <c r="V44" i="52"/>
  <c r="T44" i="52"/>
  <c r="T64" i="52" s="1"/>
  <c r="R44" i="52"/>
  <c r="O44" i="52"/>
  <c r="O64" i="52" s="1"/>
  <c r="AN43" i="52"/>
  <c r="AM43" i="52"/>
  <c r="AL43" i="52"/>
  <c r="AK43" i="52"/>
  <c r="AJ43" i="52"/>
  <c r="AI43" i="52"/>
  <c r="AH43" i="52"/>
  <c r="AG43" i="52"/>
  <c r="X43" i="52"/>
  <c r="U43" i="52"/>
  <c r="S43" i="52"/>
  <c r="S44" i="52" s="1"/>
  <c r="Q43" i="52"/>
  <c r="P43" i="52"/>
  <c r="O43" i="52"/>
  <c r="N43" i="52"/>
  <c r="AN33" i="52"/>
  <c r="AM33" i="52"/>
  <c r="AL33" i="52"/>
  <c r="AL44" i="52" s="1"/>
  <c r="AK33" i="52"/>
  <c r="AK44" i="52" s="1"/>
  <c r="AK64" i="52" s="1"/>
  <c r="AJ33" i="52"/>
  <c r="AI33" i="52"/>
  <c r="AH33" i="52"/>
  <c r="AH44" i="52" s="1"/>
  <c r="AG33" i="52"/>
  <c r="AG44" i="52" s="1"/>
  <c r="AG64" i="52" s="1"/>
  <c r="X33" i="52"/>
  <c r="U33" i="52"/>
  <c r="U44" i="52" s="1"/>
  <c r="U64" i="52" s="1"/>
  <c r="S33" i="52"/>
  <c r="Q33" i="52"/>
  <c r="Q44" i="52" s="1"/>
  <c r="Q64" i="52" s="1"/>
  <c r="P33" i="52"/>
  <c r="O33" i="52"/>
  <c r="N33" i="52"/>
  <c r="N44" i="52" s="1"/>
  <c r="N64" i="52" s="1"/>
  <c r="AN25" i="52"/>
  <c r="AN44" i="52" s="1"/>
  <c r="AN64" i="52" s="1"/>
  <c r="AM25" i="52"/>
  <c r="AL25" i="52"/>
  <c r="AK25" i="52"/>
  <c r="AJ25" i="52"/>
  <c r="AJ44" i="52" s="1"/>
  <c r="AJ64" i="52" s="1"/>
  <c r="AI25" i="52"/>
  <c r="AH25" i="52"/>
  <c r="AG25" i="52"/>
  <c r="X25" i="52"/>
  <c r="X44" i="52" s="1"/>
  <c r="X64" i="52" s="1"/>
  <c r="U25" i="52"/>
  <c r="S25" i="52"/>
  <c r="Q25" i="52"/>
  <c r="P25" i="52"/>
  <c r="P44" i="52" s="1"/>
  <c r="P64" i="52" s="1"/>
  <c r="O25" i="52"/>
  <c r="N25" i="52"/>
  <c r="AC69" i="51"/>
  <c r="AH68" i="51"/>
  <c r="AH69" i="51" s="1"/>
  <c r="AF68" i="51"/>
  <c r="AF69" i="51" s="1"/>
  <c r="AE68" i="51"/>
  <c r="AE69" i="51" s="1"/>
  <c r="AD68" i="51"/>
  <c r="AD69" i="51" s="1"/>
  <c r="AC68" i="51"/>
  <c r="AB68" i="51"/>
  <c r="AB69" i="51" s="1"/>
  <c r="AA68" i="51"/>
  <c r="AA69" i="51" s="1"/>
  <c r="Z68" i="51"/>
  <c r="Z69" i="51" s="1"/>
  <c r="T68" i="51"/>
  <c r="T69" i="51" s="1"/>
  <c r="R68" i="51"/>
  <c r="R69" i="51" s="1"/>
  <c r="AN67" i="51"/>
  <c r="AM67" i="51"/>
  <c r="AL67" i="51"/>
  <c r="AK67" i="51"/>
  <c r="AJ67" i="51"/>
  <c r="AI67" i="51"/>
  <c r="AH67" i="51"/>
  <c r="AG67" i="51"/>
  <c r="Y67" i="51"/>
  <c r="Y68" i="51" s="1"/>
  <c r="Y69" i="51" s="1"/>
  <c r="X67" i="51"/>
  <c r="U67" i="51"/>
  <c r="S67" i="51"/>
  <c r="Q67" i="51"/>
  <c r="Q68" i="51" s="1"/>
  <c r="Q69" i="51" s="1"/>
  <c r="P67" i="51"/>
  <c r="O67" i="51"/>
  <c r="N67" i="51"/>
  <c r="AN55" i="51"/>
  <c r="AN68" i="51" s="1"/>
  <c r="AN69" i="51" s="1"/>
  <c r="AJ55" i="51"/>
  <c r="AJ68" i="51" s="1"/>
  <c r="AJ69" i="51" s="1"/>
  <c r="AI55" i="51"/>
  <c r="AI68" i="51" s="1"/>
  <c r="AI69" i="51" s="1"/>
  <c r="AH55" i="51"/>
  <c r="AG55" i="51"/>
  <c r="AG68" i="51" s="1"/>
  <c r="AG69" i="51" s="1"/>
  <c r="X55" i="51"/>
  <c r="X68" i="51" s="1"/>
  <c r="X69" i="51" s="1"/>
  <c r="U55" i="51"/>
  <c r="U68" i="51" s="1"/>
  <c r="U69" i="51" s="1"/>
  <c r="S55" i="51"/>
  <c r="S68" i="51" s="1"/>
  <c r="S69" i="51" s="1"/>
  <c r="Q55" i="51"/>
  <c r="AK51" i="51"/>
  <c r="P51" i="51"/>
  <c r="O51" i="51"/>
  <c r="N51" i="51" s="1"/>
  <c r="AK50" i="51"/>
  <c r="P50" i="51"/>
  <c r="O50" i="51"/>
  <c r="N50" i="51" s="1"/>
  <c r="AK49" i="51"/>
  <c r="P49" i="51"/>
  <c r="O49" i="51"/>
  <c r="N49" i="51" s="1"/>
  <c r="AK48" i="51"/>
  <c r="P48" i="51"/>
  <c r="O48" i="51"/>
  <c r="N48" i="51" s="1"/>
  <c r="AM46" i="51"/>
  <c r="AL46" i="51"/>
  <c r="AK46" i="51"/>
  <c r="P46" i="51"/>
  <c r="O46" i="51"/>
  <c r="N46" i="51"/>
  <c r="AM45" i="51"/>
  <c r="AK45" i="51" s="1"/>
  <c r="AL45" i="51"/>
  <c r="P45" i="51"/>
  <c r="O45" i="51"/>
  <c r="N45" i="51" s="1"/>
  <c r="AM44" i="51"/>
  <c r="AL44" i="51"/>
  <c r="AK44" i="51"/>
  <c r="P44" i="51"/>
  <c r="O44" i="51"/>
  <c r="N44" i="51"/>
  <c r="AM43" i="51"/>
  <c r="AK43" i="51" s="1"/>
  <c r="AK55" i="51" s="1"/>
  <c r="AK68" i="51" s="1"/>
  <c r="AL43" i="51"/>
  <c r="AL55" i="51" s="1"/>
  <c r="AL68" i="51" s="1"/>
  <c r="AL69" i="51" s="1"/>
  <c r="P43" i="51"/>
  <c r="P55" i="51" s="1"/>
  <c r="P68" i="51" s="1"/>
  <c r="P69" i="51" s="1"/>
  <c r="O43" i="51"/>
  <c r="N43" i="51" s="1"/>
  <c r="N55" i="51" s="1"/>
  <c r="N68" i="51" s="1"/>
  <c r="N69" i="51" s="1"/>
  <c r="AN39" i="51"/>
  <c r="AM39" i="51"/>
  <c r="AL39" i="51"/>
  <c r="AK39" i="51"/>
  <c r="AJ39" i="51"/>
  <c r="AI39" i="51"/>
  <c r="AH39" i="51"/>
  <c r="AG39" i="51"/>
  <c r="X39" i="51"/>
  <c r="U39" i="51"/>
  <c r="S39" i="51"/>
  <c r="Q39" i="51"/>
  <c r="P39" i="51"/>
  <c r="O39" i="51"/>
  <c r="N39" i="51"/>
  <c r="AN28" i="51"/>
  <c r="AM28" i="51"/>
  <c r="AL28" i="51"/>
  <c r="AJ28" i="51"/>
  <c r="AI28" i="51"/>
  <c r="AH28" i="51"/>
  <c r="AG28" i="51"/>
  <c r="X28" i="51"/>
  <c r="U28" i="51"/>
  <c r="S28" i="51"/>
  <c r="Q28" i="51"/>
  <c r="AK24" i="51"/>
  <c r="AK28" i="51" s="1"/>
  <c r="AG24" i="51"/>
  <c r="P24" i="51"/>
  <c r="O24" i="51"/>
  <c r="N24" i="51"/>
  <c r="AK23" i="51"/>
  <c r="AG23" i="51"/>
  <c r="P23" i="51"/>
  <c r="P28" i="51" s="1"/>
  <c r="O23" i="51"/>
  <c r="N23" i="51" s="1"/>
  <c r="N28" i="51" s="1"/>
  <c r="AJ52" i="53" l="1"/>
  <c r="X52" i="53"/>
  <c r="AL35" i="53"/>
  <c r="AL52" i="53" s="1"/>
  <c r="P52" i="53"/>
  <c r="AN52" i="53"/>
  <c r="AL34" i="53"/>
  <c r="AD52" i="53"/>
  <c r="AL64" i="52"/>
  <c r="AH64" i="52"/>
  <c r="AK69" i="51"/>
  <c r="O55" i="51"/>
  <c r="O68" i="51" s="1"/>
  <c r="AM55" i="51"/>
  <c r="AM68" i="51" s="1"/>
  <c r="AM69" i="51" s="1"/>
  <c r="O28" i="51"/>
  <c r="AW37" i="47"/>
  <c r="BA38" i="47"/>
  <c r="O69" i="51" l="1"/>
  <c r="BA29" i="47"/>
  <c r="AH42" i="47" l="1"/>
  <c r="AJ42" i="47"/>
  <c r="AL42" i="47"/>
  <c r="AM42" i="47"/>
  <c r="AS42" i="47"/>
  <c r="AU42" i="47"/>
  <c r="AV42" i="47"/>
  <c r="AH41" i="47"/>
  <c r="AJ41" i="47"/>
  <c r="AL41" i="47"/>
  <c r="AM41" i="47"/>
  <c r="AO41" i="47"/>
  <c r="AO42" i="47" s="1"/>
  <c r="AP41" i="47"/>
  <c r="AP42" i="47" s="1"/>
  <c r="AQ41" i="47"/>
  <c r="AQ42" i="47" s="1"/>
  <c r="AS41" i="47"/>
  <c r="AT41" i="47"/>
  <c r="AT42" i="47" s="1"/>
  <c r="AU41" i="47"/>
  <c r="AV41" i="47"/>
  <c r="AH40" i="47"/>
  <c r="AJ40" i="47"/>
  <c r="AL40" i="47"/>
  <c r="AM40" i="47"/>
  <c r="AN40" i="47"/>
  <c r="AR40" i="47"/>
  <c r="AS40" i="47"/>
  <c r="AU40" i="47"/>
  <c r="AV40" i="47"/>
  <c r="AX40" i="47"/>
  <c r="AY40" i="47"/>
  <c r="AZ40" i="47"/>
  <c r="BB40" i="47"/>
  <c r="BC40" i="47"/>
  <c r="BD40" i="47"/>
  <c r="AJ33" i="47"/>
  <c r="AH33" i="47"/>
  <c r="AL33" i="47"/>
  <c r="AN33" i="47"/>
  <c r="AR33" i="47"/>
  <c r="AR41" i="47" s="1"/>
  <c r="AR42" i="47" s="1"/>
  <c r="AU33" i="47"/>
  <c r="AV33" i="47"/>
  <c r="AX33" i="47"/>
  <c r="AY33" i="47"/>
  <c r="AZ33" i="47"/>
  <c r="BB33" i="47"/>
  <c r="BC33" i="47"/>
  <c r="BD33" i="47"/>
  <c r="AD25" i="47"/>
  <c r="AD26" i="47"/>
  <c r="BB41" i="47" l="1"/>
  <c r="BB42" i="47" s="1"/>
  <c r="BC41" i="47"/>
  <c r="BC42" i="47" s="1"/>
  <c r="AY41" i="47"/>
  <c r="AY42" i="47" s="1"/>
  <c r="BD41" i="47"/>
  <c r="BD42" i="47" s="1"/>
  <c r="AZ41" i="47"/>
  <c r="AZ42" i="47" s="1"/>
  <c r="AX41" i="47"/>
  <c r="AX42" i="47" s="1"/>
  <c r="AN41" i="47"/>
  <c r="AN42" i="47" s="1"/>
  <c r="AO50" i="47"/>
  <c r="AO49" i="47"/>
  <c r="AO43" i="47"/>
  <c r="BA35" i="47"/>
  <c r="AW35" i="47"/>
  <c r="AW40" i="47" s="1"/>
  <c r="BA24" i="47"/>
  <c r="AW24" i="47"/>
  <c r="AM24" i="47"/>
  <c r="AG24" i="47"/>
  <c r="AF24" i="47" s="1"/>
  <c r="AE24" i="47" s="1"/>
  <c r="AD24" i="47" s="1"/>
  <c r="BA23" i="47"/>
  <c r="AW23" i="47"/>
  <c r="AM23" i="47"/>
  <c r="AG23" i="47"/>
  <c r="AF23" i="47" s="1"/>
  <c r="AE23" i="47" s="1"/>
  <c r="AD23" i="47" s="1"/>
  <c r="BA22" i="47"/>
  <c r="AM22" i="47"/>
  <c r="AI22" i="47"/>
  <c r="AG22" i="47"/>
  <c r="AF22" i="47" s="1"/>
  <c r="AE22" i="47" s="1"/>
  <c r="AD22" i="47" s="1"/>
  <c r="BA21" i="47"/>
  <c r="AW21" i="47"/>
  <c r="AM21" i="47"/>
  <c r="AM33" i="47" s="1"/>
  <c r="AI21" i="47"/>
  <c r="AG21" i="47"/>
  <c r="BA32" i="47"/>
  <c r="AW32" i="47"/>
  <c r="AK32" i="47"/>
  <c r="AG32" i="47"/>
  <c r="BA31" i="47"/>
  <c r="AW31" i="47"/>
  <c r="AK31" i="47"/>
  <c r="AG31" i="47"/>
  <c r="BA30" i="47"/>
  <c r="AW30" i="47"/>
  <c r="AK30" i="47"/>
  <c r="AG30" i="47"/>
  <c r="BA39" i="47"/>
  <c r="BA40" i="47" s="1"/>
  <c r="AI39" i="47"/>
  <c r="AK29" i="47"/>
  <c r="AG29" i="47"/>
  <c r="AK37" i="47"/>
  <c r="AG37" i="47"/>
  <c r="BA27" i="47"/>
  <c r="AW27" i="47"/>
  <c r="AK27" i="47"/>
  <c r="AI27" i="47"/>
  <c r="AG27" i="47"/>
  <c r="AW38" i="47"/>
  <c r="AK38" i="47"/>
  <c r="AI38" i="47"/>
  <c r="AI40" i="47" s="1"/>
  <c r="AG38" i="47"/>
  <c r="BA28" i="47"/>
  <c r="AW28" i="47"/>
  <c r="AK28" i="47"/>
  <c r="AI28" i="47"/>
  <c r="AG28" i="47"/>
  <c r="BA26" i="47"/>
  <c r="AW26" i="47"/>
  <c r="AK26" i="47"/>
  <c r="BA25" i="47"/>
  <c r="AW25" i="47"/>
  <c r="AK25" i="47"/>
  <c r="AK40" i="47" l="1"/>
  <c r="AG40" i="47"/>
  <c r="AG33" i="47"/>
  <c r="BA33" i="47"/>
  <c r="BA41" i="47" s="1"/>
  <c r="BA42" i="47" s="1"/>
  <c r="AF35" i="47"/>
  <c r="AF36" i="47"/>
  <c r="AE36" i="47" s="1"/>
  <c r="AI33" i="47"/>
  <c r="AI41" i="47" s="1"/>
  <c r="AI42" i="47" s="1"/>
  <c r="AK33" i="47"/>
  <c r="AW33" i="47"/>
  <c r="AW41" i="47" s="1"/>
  <c r="AW42" i="47" s="1"/>
  <c r="AF30" i="47"/>
  <c r="AE30" i="47" s="1"/>
  <c r="AD30" i="47" s="1"/>
  <c r="AF27" i="47"/>
  <c r="AE27" i="47" s="1"/>
  <c r="AD27" i="47" s="1"/>
  <c r="AF32" i="47"/>
  <c r="AE32" i="47" s="1"/>
  <c r="AD32" i="47" s="1"/>
  <c r="AF28" i="47"/>
  <c r="AE28" i="47" s="1"/>
  <c r="AD28" i="47" s="1"/>
  <c r="AF29" i="47"/>
  <c r="AE29" i="47" s="1"/>
  <c r="AF25" i="47"/>
  <c r="AF38" i="47"/>
  <c r="AE38" i="47" s="1"/>
  <c r="AD38" i="47" s="1"/>
  <c r="AF37" i="47"/>
  <c r="AE37" i="47" s="1"/>
  <c r="AD37" i="47" s="1"/>
  <c r="AF39" i="47"/>
  <c r="AE39" i="47" s="1"/>
  <c r="AF31" i="47"/>
  <c r="AE31" i="47" s="1"/>
  <c r="AD31" i="47" s="1"/>
  <c r="AF21" i="47"/>
  <c r="AD40" i="47" l="1"/>
  <c r="AD41" i="47" s="1"/>
  <c r="AD42" i="47" s="1"/>
  <c r="AK41" i="47"/>
  <c r="AK42" i="47" s="1"/>
  <c r="AG41" i="47"/>
  <c r="AG42" i="47" s="1"/>
  <c r="AE35" i="47"/>
  <c r="AE40" i="47" s="1"/>
  <c r="AF40" i="47"/>
  <c r="AF33" i="47"/>
  <c r="AE21" i="47"/>
  <c r="AE33" i="47" s="1"/>
  <c r="AE41" i="47" l="1"/>
  <c r="AE42" i="47" s="1"/>
  <c r="AF41" i="47"/>
  <c r="AF42" i="47" s="1"/>
  <c r="AD21" i="47"/>
  <c r="AD33" i="47" l="1"/>
  <c r="S53" i="52"/>
  <c r="S63" i="52"/>
  <c r="S64" i="52"/>
</calcChain>
</file>

<file path=xl/sharedStrings.xml><?xml version="1.0" encoding="utf-8"?>
<sst xmlns="http://schemas.openxmlformats.org/spreadsheetml/2006/main" count="641" uniqueCount="317">
  <si>
    <t>РОБОЧИЙ   НАВЧАЛЬНИЙ   ПЛАН</t>
  </si>
  <si>
    <t>Факультет (інститут)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</si>
  <si>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</si>
  <si>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</si>
  <si>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</si>
  <si>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</si>
  <si>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</si>
  <si>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</si>
  <si>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</si>
  <si>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</si>
  <si>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</si>
  <si>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</si>
  <si>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</si>
  <si>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</si>
  <si>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</si>
  <si>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</si>
  <si>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</si>
  <si>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</si>
  <si>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</si>
  <si>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</si>
  <si>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</si>
  <si>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</si>
  <si>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</si>
  <si>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</si>
  <si>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</si>
  <si>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</si>
  <si>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</si>
  <si>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</si>
  <si>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</si>
  <si>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</si>
  <si>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</si>
  <si>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</si>
  <si>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</si>
  <si>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</si>
  <si>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</si>
  <si>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</si>
  <si>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(підпис)</t>
  </si>
  <si>
    <t>(П.І.Б.)</t>
  </si>
  <si>
    <t>бакалавр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</si>
  <si>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</si>
  <si>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</si>
  <si>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</si>
  <si>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</si>
  <si>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</si>
  <si>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Спортивного вдосконалення</t>
  </si>
  <si>
    <t>Практичні (семінари)</t>
  </si>
  <si>
    <t>Лаборатор. (комп.практ.)</t>
  </si>
  <si>
    <t>Індивідуальні заняття</t>
  </si>
  <si>
    <t>за  НП</t>
  </si>
  <si>
    <t>з урахув. інд. занять</t>
  </si>
  <si>
    <t>НАЦІОНАЛЬНИЙ ТЕХНІЧНИЙ УНІВЕРСИТЕТ УКРАЇНИ "КИЇВСЬКИЙ ПОЛІТЕХНІЧНИЙ ІНСТИТУТ імені ІГОРЯ СІКОРСЬКОГО"</t>
  </si>
  <si>
    <t>122 Комп'ютерні науки</t>
  </si>
  <si>
    <t>Спеціальність  (код і назва)</t>
  </si>
  <si>
    <t>Освітній  ступень</t>
  </si>
  <si>
    <t>3 роки 10 міс. (4 н.р.)</t>
  </si>
  <si>
    <t xml:space="preserve"> 1 курс</t>
  </si>
  <si>
    <t xml:space="preserve"> 1 семестр</t>
  </si>
  <si>
    <t xml:space="preserve"> 2 семестр</t>
  </si>
  <si>
    <t>тижнів</t>
  </si>
  <si>
    <t>Української мови</t>
  </si>
  <si>
    <t>Історії</t>
  </si>
  <si>
    <t>Декан факультету  (директор інституту)</t>
  </si>
  <si>
    <t>Алгоритмізація та програмування 1. Базові концепції програмування</t>
  </si>
  <si>
    <t>Алгоритмізація та програмування 2. Процедурне програмування</t>
  </si>
  <si>
    <t>за освітньо-професійною програмою (спеціалізацією)</t>
  </si>
  <si>
    <t xml:space="preserve">на 2020 / 2021 навчальний рік   </t>
  </si>
  <si>
    <r>
      <t xml:space="preserve">"_____"______________ </t>
    </r>
    <r>
      <rPr>
        <b/>
        <sz val="26"/>
        <rFont val="Arial"/>
        <family val="2"/>
        <charset val="204"/>
      </rPr>
      <t>2020 р.</t>
    </r>
  </si>
  <si>
    <t>Проректор  з навчальної роботи КПІ ім. Ігоря Сікорського</t>
  </si>
  <si>
    <r>
      <t>_____________________________________</t>
    </r>
    <r>
      <rPr>
        <b/>
        <sz val="26"/>
        <rFont val="Arial"/>
        <family val="2"/>
        <charset val="204"/>
      </rPr>
      <t xml:space="preserve"> Анатолій МЕЛЬНИЧЕНКО</t>
    </r>
  </si>
  <si>
    <t>очна (денна)</t>
  </si>
  <si>
    <t>1. НОРМАТИВНІ освітні компоненти</t>
  </si>
  <si>
    <t>1.2. Цикл професійної підготовки</t>
  </si>
  <si>
    <t>Разом нормативних ОК циклу загальної підготовки</t>
  </si>
  <si>
    <t>Разом нормативних ОК циклу професійної підготовки</t>
  </si>
  <si>
    <t xml:space="preserve">ЗАГАЛЬНА КІЛЬКІСТЬ: </t>
  </si>
  <si>
    <t>бакалавр з комп'ютерних наук</t>
  </si>
  <si>
    <t>Освітні компоненти
(навчальні дисципліни, курсові проекти (роботи), практики, кваліфікаційна робота)</t>
  </si>
  <si>
    <t>Розподіл аудиторних годин на тиждень за
курсами і семестрами</t>
  </si>
  <si>
    <t>1.1. Цикл загальної підготовки</t>
  </si>
  <si>
    <t>ВСЬОГО НОРМАТИВНИХ</t>
  </si>
  <si>
    <t>прийом 2020 р.</t>
  </si>
  <si>
    <t>Дискретна математика</t>
  </si>
  <si>
    <t>Фізика</t>
  </si>
  <si>
    <t xml:space="preserve">Засади усного професійного мовлення (риторика) </t>
  </si>
  <si>
    <t>Україна в контексті історичного розвитку Європи</t>
  </si>
  <si>
    <t>Курсова робота з алгоритмізації та програмування</t>
  </si>
  <si>
    <t>Комп'ютерний моніторинг та геометричне моделювання процесів і систем</t>
  </si>
  <si>
    <t>теплоенергетичний</t>
  </si>
  <si>
    <t xml:space="preserve">Автоматизації проектування енергетичних процесів і систем      </t>
  </si>
  <si>
    <t>/ Олександр КОВАЛЬ /</t>
  </si>
  <si>
    <t xml:space="preserve">В.О. завідувача кафедри </t>
  </si>
  <si>
    <t>/ Євген ПИСЬМЕННИЙ /</t>
  </si>
  <si>
    <t>Ухвалено на засіданні Вченої ради теплоенергетичного факультету, протокол № 9 від 29.04.2020 р.</t>
  </si>
  <si>
    <t>Фізичне виховання-1</t>
  </si>
  <si>
    <t>Англійської мови технічного спрямування № 1</t>
  </si>
  <si>
    <t>Диференціальних рівнянь</t>
  </si>
  <si>
    <t>Математичний аналіз 1. Диференціальне числення</t>
  </si>
  <si>
    <t xml:space="preserve">Математичний аналіз 2. Інтегральне числення </t>
  </si>
  <si>
    <t>Автоматизаціїї проектування енергетичних процесів і систем</t>
  </si>
  <si>
    <t>Загальної і експериментальної фізики</t>
  </si>
  <si>
    <t>Програмування алгоритмічних структур 1. Базові алгоритми</t>
  </si>
  <si>
    <t xml:space="preserve">Програмування алгоритмічних структур 2. Структури даних </t>
  </si>
  <si>
    <t xml:space="preserve">Комп'ютерна схемотехніка та архітектура комп'ютерів </t>
  </si>
  <si>
    <t>Операційні системи</t>
  </si>
  <si>
    <t>Програмування складних алгоритмів</t>
  </si>
  <si>
    <t>Іноземна мова 1. Практичний курс іноземної мови І</t>
  </si>
  <si>
    <t>Аналітична геометрія та лінійна алгебра</t>
  </si>
  <si>
    <t>ТМ-01(24+0), ТМ-02(24+0),   ТР-01(25+0), ТР-02(24+0), ТР-03(24+0)</t>
  </si>
  <si>
    <t>НАЦІОНАЛЬНИЙ   ТЕХНІЧНИЙ   УНІВЕРСИТЕТ   УКРАЇНИ   "КИЇВСЬКИЙ   ПОЛІТЕХНІЧНИЙ   ІНСТИТУТ"  ім. Ігоря Сікорського</t>
  </si>
  <si>
    <t>на 2020/2021навчальний рік</t>
  </si>
  <si>
    <t>ЗАТВЕРДЖУЮ</t>
  </si>
  <si>
    <t xml:space="preserve">                (рік набору 2019 р.)</t>
  </si>
  <si>
    <t xml:space="preserve">Спеціальність </t>
  </si>
  <si>
    <t>-</t>
  </si>
  <si>
    <t xml:space="preserve">122 Комп'ютерні науки </t>
  </si>
  <si>
    <t>Інститут</t>
  </si>
  <si>
    <t xml:space="preserve"> за  освітньо- професійною  програмою  (спеціалізацією)    -</t>
  </si>
  <si>
    <t>денна</t>
  </si>
  <si>
    <t>_______________ Анатолій МЕЛЬНИЧЕНКО</t>
  </si>
  <si>
    <t>Освітній ступінь</t>
  </si>
  <si>
    <t xml:space="preserve"> бакалавр</t>
  </si>
  <si>
    <t>3 роки 10 міс. (4 навч. р.)</t>
  </si>
  <si>
    <r>
      <t xml:space="preserve">"___"___________ </t>
    </r>
    <r>
      <rPr>
        <b/>
        <sz val="36"/>
        <rFont val="Arial"/>
        <family val="2"/>
      </rPr>
      <t>2020р.</t>
    </r>
  </si>
  <si>
    <t>Автоматизації проектування енергетичних процесів і систем</t>
  </si>
  <si>
    <t>3121-фахівець з інформаційних технологій</t>
  </si>
  <si>
    <t>№ зп</t>
  </si>
  <si>
    <t>Найменування дисциплін</t>
  </si>
  <si>
    <t>Назва кафедри</t>
  </si>
  <si>
    <t>Аудиторні 
години</t>
  </si>
  <si>
    <r>
      <t>Кількість годин</t>
    </r>
    <r>
      <rPr>
        <b/>
        <sz val="32"/>
        <rFont val="Arial"/>
        <family val="2"/>
      </rPr>
      <t xml:space="preserve"> аудиторних занять
на тиждень за семестрами</t>
    </r>
  </si>
  <si>
    <t>ІI курс</t>
  </si>
  <si>
    <t>ТР-91 (20+6), ТР-92 (20+4), ТР-93(21+4), ТМ-91 (21+3), ТМ-92 (22+1)</t>
  </si>
  <si>
    <t>РГР, РР, ГР</t>
  </si>
  <si>
    <t>3семестр</t>
  </si>
  <si>
    <t>4 семестр</t>
  </si>
  <si>
    <t>Практичні (комп.  практ.)</t>
  </si>
  <si>
    <t>Лабораторні</t>
  </si>
  <si>
    <t>18 тижнів</t>
  </si>
  <si>
    <t>за НП</t>
  </si>
  <si>
    <t>З урахуван.  Інд.занять</t>
  </si>
  <si>
    <t xml:space="preserve">Лабораторні </t>
  </si>
  <si>
    <t>Фізичне виховання - 2</t>
  </si>
  <si>
    <t>Іноземна мова - 2. Практичний курс іноземної мови ІІ</t>
  </si>
  <si>
    <t>Англійської мови технічного спрямування №1</t>
  </si>
  <si>
    <t>Математичний аналіз-3. Розв’язання диф. рівнянь</t>
  </si>
  <si>
    <t>Теорія ймовірностей, ймовірносні процеси та математична статистика</t>
  </si>
  <si>
    <t>Разом за п.I.1.:</t>
  </si>
  <si>
    <t>Об'єктно-орієнтоване програмування</t>
  </si>
  <si>
    <t>Системи баз даних</t>
  </si>
  <si>
    <t>Чисельні методи</t>
  </si>
  <si>
    <t>Електротехніка та електроніка</t>
  </si>
  <si>
    <t>Теоретичної електротехніки</t>
  </si>
  <si>
    <t>Операційна система UNIX</t>
  </si>
  <si>
    <t>Веб-технології та веб-дизайн</t>
  </si>
  <si>
    <t>Інженерна графіка</t>
  </si>
  <si>
    <t>Курсова робота по обєктно-орієнтованому програмуванню</t>
  </si>
  <si>
    <t>Разом за п.I.2.: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</si>
  <si>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</si>
  <si>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</si>
  <si>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Освітній компонент 1        ЗУ-Каталог</t>
  </si>
  <si>
    <t>Вступ до філософії</t>
  </si>
  <si>
    <t>Фiлософiї</t>
  </si>
  <si>
    <t>Загальна теорія розвитку</t>
  </si>
  <si>
    <t>Логіка</t>
  </si>
  <si>
    <t>Logic</t>
  </si>
  <si>
    <t>Освітній компонент 2        ЗУ-Каталог</t>
  </si>
  <si>
    <t>Психологія</t>
  </si>
  <si>
    <t>Психології та педагогіки</t>
  </si>
  <si>
    <t>Соціальна психологія</t>
  </si>
  <si>
    <t>Психологія конфлікту</t>
  </si>
  <si>
    <t>Social Pshyhology</t>
  </si>
  <si>
    <t>Освітній компонент 3        ЗУ-Каталог</t>
  </si>
  <si>
    <t>Інженерна екологія енергетики</t>
  </si>
  <si>
    <t>Теплоенергетичних установок теплових і атомних електростанцій</t>
  </si>
  <si>
    <t>Екологічні проблеми та шляхи їх вирішення</t>
  </si>
  <si>
    <t>Разом за п.2.1.:</t>
  </si>
  <si>
    <t>2.2. Цикл професійної підготовки (Вибіркові освітні компоненти з міжфакультетського/факультетського/кафедрального Каталогів)</t>
  </si>
  <si>
    <t>Освітній компонент 1        К-Каталог</t>
  </si>
  <si>
    <t xml:space="preserve"> Конструкторські САПР</t>
  </si>
  <si>
    <t xml:space="preserve"> Екологічний моніторинг</t>
  </si>
  <si>
    <t>Розробка інтерфейсів користувацького досвіду</t>
  </si>
  <si>
    <t>Екологія енерговиробництва</t>
  </si>
  <si>
    <t>Освітній компонент 2        К-Каталог</t>
  </si>
  <si>
    <t>Чисельні методи для систем комп’ютерної графіки-</t>
  </si>
  <si>
    <t>Чисельні методи для систем моніторинга</t>
  </si>
  <si>
    <t>Комп'ютерне моделювання</t>
  </si>
  <si>
    <t>Математичні пакети для розвязання чисельних задач</t>
  </si>
  <si>
    <t>Разом за п.2.2.:</t>
  </si>
  <si>
    <t>ВСЬОГО ЗА  ЦИКЛ ВИБІРКОВИХ КОМПОНЕНТ:</t>
  </si>
  <si>
    <t>ВСЬОГО ЗА ТЕРМІН  НАВЧАННЯ:</t>
  </si>
  <si>
    <r>
      <t>РГР</t>
    </r>
    <r>
      <rPr>
        <sz val="3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</si>
  <si>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6"/>
        <rFont val="Arial"/>
        <family val="2"/>
        <charset val="204"/>
      </rPr>
      <t xml:space="preserve"> - розрахункова робота;</t>
    </r>
  </si>
  <si>
    <r>
      <t>ГР</t>
    </r>
    <r>
      <rPr>
        <sz val="36"/>
        <rFont val="Arial"/>
        <family val="2"/>
        <charset val="204"/>
      </rPr>
      <t xml:space="preserve"> - графічна робота;</t>
    </r>
  </si>
  <si>
    <r>
      <t>ДКР</t>
    </r>
    <r>
      <rPr>
        <sz val="34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</si>
  <si>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</t>
  </si>
  <si>
    <t>Військова підготовка</t>
  </si>
  <si>
    <t>5 - 8 семестри за окремим планом військової підготовки</t>
  </si>
  <si>
    <t>В.о. завідувача кафедри АПЕПС</t>
  </si>
  <si>
    <t>Олександр КОВАЛЬ</t>
  </si>
  <si>
    <t>Декан  теплоенергетичного факультету</t>
  </si>
  <si>
    <t>Євген ПИСЬМЕННИЙ</t>
  </si>
  <si>
    <t xml:space="preserve">                (рік набору 2018 р.)</t>
  </si>
  <si>
    <t>ІII курс</t>
  </si>
  <si>
    <t>ТР-81 (27+1), ТР-82 (25+5)</t>
  </si>
  <si>
    <t>5 семестр</t>
  </si>
  <si>
    <t>6 семестр</t>
  </si>
  <si>
    <t>І. ЦИКЛ ЗАГАЛЬНОЇ ПІДГОТОВКИ</t>
  </si>
  <si>
    <t>І.1. Навчальні дисципліни  природничо-наукової підготовки</t>
  </si>
  <si>
    <t>Дослідження операцій</t>
  </si>
  <si>
    <t>І.2.Навчальні дисципліни базової   підготовки</t>
  </si>
  <si>
    <t>Технології розробки програмного забезпечення</t>
  </si>
  <si>
    <t>Безпека інформаційних систем</t>
  </si>
  <si>
    <t>Інтелектуальний аналіз даних</t>
  </si>
  <si>
    <t xml:space="preserve">Комп"ютерні мережі </t>
  </si>
  <si>
    <t>Економіка і організація виробництва</t>
  </si>
  <si>
    <t xml:space="preserve">     І.4. Навчальні дисципліни соціально-гуманітарної підготовки (за вибором студентів)</t>
  </si>
  <si>
    <t>Блок №1 "Комп'ютерне геометричне моделювання процесів і систем"</t>
  </si>
  <si>
    <t>Іноземна мова професійного спрямування.          ЗУ-Каталог</t>
  </si>
  <si>
    <t>Англійська мова професійного спрямування 1 - Англійська мова професійного спрямування</t>
  </si>
  <si>
    <t>Правові навчальні дисципліни. ЗУ - Каталог</t>
  </si>
  <si>
    <t>Правові основи інформаційної безпеки</t>
  </si>
  <si>
    <t>Інформаційного права та права інтелектуальної власності</t>
  </si>
  <si>
    <t>Підприємницьке право</t>
  </si>
  <si>
    <t>Публічного права</t>
  </si>
  <si>
    <t>Правознавство</t>
  </si>
  <si>
    <t>Я маю право</t>
  </si>
  <si>
    <t>Господарського та адміністративного права</t>
  </si>
  <si>
    <t>Разом за п.I.4.:</t>
  </si>
  <si>
    <t>ВСЬОГО ЗА ЦИКЛ ЗАГАЛЬНОЇ ПІДГОТОВКИ:</t>
  </si>
  <si>
    <t>ІІ. ЦИКЛ ПРОФЕСІЙНОЇ ПІДГОТОВКИ</t>
  </si>
  <si>
    <t>2.1. Дисципліни самостійного вибору навчального закладу</t>
  </si>
  <si>
    <t>Разом за цикл:</t>
  </si>
  <si>
    <t>ІІ.1.Навчальні дисципліни професійної та практичної підготовки</t>
  </si>
  <si>
    <t>Системи штучного інтелекту</t>
  </si>
  <si>
    <t>Разом за п.II.1.:</t>
  </si>
  <si>
    <t>ІІ.2 Навчальні дисципліни професійної та  практичної підготовки (за вибором студентів)</t>
  </si>
  <si>
    <t>Технології комп'ютерного проектування</t>
  </si>
  <si>
    <t>Лінгвістичне забезпечення САПР</t>
  </si>
  <si>
    <t>Проектування та використання баз даних-1</t>
  </si>
  <si>
    <t>Проектування та використання баз данних-2(курсова робота)</t>
  </si>
  <si>
    <t>Програмування комп'ютерних мереж</t>
  </si>
  <si>
    <t>Конструкторські САПР</t>
  </si>
  <si>
    <t>Разом за п.II.2.:</t>
  </si>
  <si>
    <t>ВСЬОГО ЗА  ЦИКЛ ПРОФЕСІЙНОЇ ПІДГОТОВКИ:</t>
  </si>
  <si>
    <t>НАЦІОНАЛЬНИЙ   ТЕХНІЧНИЙ   УНІВЕРСИТЕТ   УКРАЇНИ   "КИЇВСЬКИЙ   ПОЛІТЕХНІЧНИЙ   ІНСТИТУТ імені ІГОРЯ СІКОРСЬКОГО"</t>
  </si>
  <si>
    <t>на 2020/2021 навчальний рік</t>
  </si>
  <si>
    <t xml:space="preserve">                           (рік набору 2017 р.)</t>
  </si>
  <si>
    <r>
      <t xml:space="preserve">Cпеціальність   </t>
    </r>
    <r>
      <rPr>
        <sz val="40"/>
        <rFont val="Arial"/>
        <family val="2"/>
      </rPr>
      <t xml:space="preserve">                          -</t>
    </r>
  </si>
  <si>
    <r>
      <t xml:space="preserve">__________ </t>
    </r>
    <r>
      <rPr>
        <b/>
        <sz val="36"/>
        <rFont val="Arial"/>
        <family val="2"/>
        <charset val="204"/>
      </rPr>
      <t>Анатолій МЕЛЬНИЧЕНКО</t>
    </r>
  </si>
  <si>
    <t>Освітній ступінь                                            -</t>
  </si>
  <si>
    <r>
      <t>"_____"_____________</t>
    </r>
    <r>
      <rPr>
        <b/>
        <sz val="36"/>
        <rFont val="Arial"/>
        <family val="2"/>
      </rPr>
      <t>2020р.</t>
    </r>
  </si>
  <si>
    <t>Випускова кафедра                                   -</t>
  </si>
  <si>
    <t>Кількість годин аудиторних занять
на тиждень за семестрами</t>
  </si>
  <si>
    <t>ІVкурс</t>
  </si>
  <si>
    <t>ТР-71 (22+6), ТР-72 (21+2)</t>
  </si>
  <si>
    <t>7 семестр</t>
  </si>
  <si>
    <t>8 семестр</t>
  </si>
  <si>
    <t>Практичні (комп.практ.)</t>
  </si>
  <si>
    <t>9 тижнів</t>
  </si>
  <si>
    <t>Теорія прийняття рішень</t>
  </si>
  <si>
    <t>Моделювання систем</t>
  </si>
  <si>
    <t>Проектування інформаційних систем</t>
  </si>
  <si>
    <t>Безпека життєдіяльності та цивільний захист</t>
  </si>
  <si>
    <t xml:space="preserve">Охорони праці, промислової та цивільної безпеки </t>
  </si>
  <si>
    <t>І.3.Навчальні дисципліни  базової  підготовки (за вибором студентів)</t>
  </si>
  <si>
    <t>Преддипломна практика</t>
  </si>
  <si>
    <t>Дипломне проектування</t>
  </si>
  <si>
    <t>Разом за п.I.3.:</t>
  </si>
  <si>
    <t xml:space="preserve"> І.4. Навчальні дисципліни соціально-гуманітарної підготовки (за вибором студентів)</t>
  </si>
  <si>
    <t>Іноземна мова професійного спрямування. ЗУ-Каталог</t>
  </si>
  <si>
    <t>Англійська мова професійного спрямування-2. Англійська мова для професійно-орієнтовного спілкування. Ділове мовлення</t>
  </si>
  <si>
    <t>Німецька мова професійного спрямування-2. Німецька мова для професійно-орієнтовного спілкування. Ділове мовлення</t>
  </si>
  <si>
    <t>Теорії, практики  та перекладу німецької мови</t>
  </si>
  <si>
    <t>ІІ.1.Навчальні дисципліни професійної та практичної  підготовки</t>
  </si>
  <si>
    <t xml:space="preserve">Крос-платформне програмування </t>
  </si>
  <si>
    <t>Управління ІТ-проектами</t>
  </si>
  <si>
    <t>Геометричне моделювання та комп'ютерна графіка-1</t>
  </si>
  <si>
    <t>Геометричне моделювання та комп'ютерна графіка-2</t>
  </si>
  <si>
    <t>ІІ.2 Навчальні дисципліни професійної та  практичної підготовки (за вибором студентів)  Блок №1 "Комп'ютерне геометричне моделювання процесів і систем"</t>
  </si>
  <si>
    <t>Навчальні дисципліни з конструювання програмного забезпечення для систем комп’ютерної графіки К- каталог</t>
  </si>
  <si>
    <t>Паралельні обчислення</t>
  </si>
  <si>
    <t>Програмування паралельних та розподілених обчислень</t>
  </si>
  <si>
    <t>Навчальні дисципліни з математичного моделювання в системах комп’ютерної графіки К- каталог</t>
  </si>
  <si>
    <t>Комп’ютерне моделювання та оптимізація</t>
  </si>
  <si>
    <t>Математичні методи в психології</t>
  </si>
  <si>
    <t>ПРАКТИКИ</t>
  </si>
  <si>
    <t xml:space="preserve"> АТЕСТАЦІЯ ВИПУСКНИКІВ</t>
  </si>
  <si>
    <t>Вид практики</t>
  </si>
  <si>
    <t>Термін проведення</t>
  </si>
  <si>
    <t>Тривалість у тижнях</t>
  </si>
  <si>
    <t>Семестр</t>
  </si>
  <si>
    <t>Форма  атестації випускників</t>
  </si>
  <si>
    <t>1</t>
  </si>
  <si>
    <t>Переддипломна</t>
  </si>
  <si>
    <t>12.04-16.05.21</t>
  </si>
  <si>
    <t>Захист дипломної роботи (проекту) бакалавра</t>
  </si>
  <si>
    <t>14.06-30.06.21</t>
  </si>
  <si>
    <t>РОЗПОДІЛ ГОДИН ПО ПІДГОТОВЦІ ТА ЗАХИСТУ ДИПЛОМНОГО ПРОЕКТУ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</si>
  <si>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</si>
  <si>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</si>
  <si>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</si>
  <si>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</si>
  <si>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</si>
  <si>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</si>
  <si>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</si>
  <si>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</si>
  <si>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21</t>
  </si>
  <si>
    <t>Рецензування</t>
  </si>
  <si>
    <t>2</t>
  </si>
  <si>
    <t>Теплоенергетичних установок, теплових і атомних електростанцій</t>
  </si>
  <si>
    <t>ЕК (0,5хd)</t>
  </si>
  <si>
    <t>0,5 х4 = 2</t>
  </si>
  <si>
    <t>Всього  годин</t>
  </si>
  <si>
    <t>25*</t>
  </si>
  <si>
    <t xml:space="preserve">   </t>
  </si>
  <si>
    <t>d - кількість членів ЕК з даної кафедри</t>
  </si>
  <si>
    <t>Ухвалено на засіданні Вченої ради факультету, протокол №9 від  29.04.2020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</si>
</sst>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9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b/>
      <sz val="11"/>
      <name val="Arial"/>
      <family val="2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22"/>
      <name val="Arial"/>
      <family val="2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 Cyr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6"/>
      <name val="Arial Cyr"/>
      <charset val="204"/>
    </font>
    <font>
      <b/>
      <sz val="26"/>
      <name val="Arial Cyr"/>
      <family val="2"/>
      <charset val="204"/>
    </font>
    <font>
      <b/>
      <sz val="20"/>
      <name val="Arial Cyr"/>
      <charset val="204"/>
    </font>
    <font>
      <b/>
      <sz val="36"/>
      <name val="Arial Cyr"/>
      <charset val="204"/>
    </font>
    <font>
      <sz val="28"/>
      <name val="Arial Cyr"/>
      <charset val="204"/>
    </font>
    <font>
      <sz val="24"/>
      <name val="Arial Cyr"/>
      <charset val="204"/>
    </font>
    <font>
      <b/>
      <sz val="18"/>
      <name val="Arial"/>
      <family val="2"/>
    </font>
    <font>
      <b/>
      <sz val="28"/>
      <name val="Arial"/>
      <family val="2"/>
      <charset val="204"/>
    </font>
    <font>
      <b/>
      <sz val="28"/>
      <name val="Arial"/>
      <family val="2"/>
    </font>
    <font>
      <b/>
      <sz val="28"/>
      <name val="Arial Cyr"/>
      <charset val="204"/>
    </font>
    <font>
      <b/>
      <sz val="36"/>
      <name val="Arial"/>
      <family val="2"/>
      <charset val="204"/>
    </font>
    <font>
      <b/>
      <sz val="36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28"/>
      <name val="Arial"/>
      <family val="2"/>
      <charset val="204"/>
    </font>
    <font>
      <sz val="36"/>
      <name val="Arial"/>
      <family val="2"/>
      <charset val="204"/>
    </font>
    <font>
      <sz val="36"/>
      <name val="Arial Cyr"/>
      <charset val="204"/>
    </font>
    <font>
      <b/>
      <i/>
      <sz val="26"/>
      <name val="Arial"/>
      <family val="2"/>
    </font>
    <font>
      <b/>
      <sz val="46"/>
      <name val="Arial"/>
      <family val="2"/>
    </font>
    <font>
      <b/>
      <sz val="52"/>
      <name val="Arial"/>
      <family val="2"/>
      <charset val="204"/>
    </font>
    <font>
      <b/>
      <sz val="42"/>
      <name val="Arial Cyr"/>
      <charset val="204"/>
    </font>
    <font>
      <b/>
      <sz val="42"/>
      <name val="Arial"/>
      <family val="2"/>
    </font>
    <font>
      <sz val="36"/>
      <name val="Arial Cyr"/>
      <family val="2"/>
      <charset val="204"/>
    </font>
    <font>
      <b/>
      <sz val="48"/>
      <name val="Arial Cyr"/>
      <charset val="204"/>
    </font>
    <font>
      <sz val="48"/>
      <name val="Arial Cyr"/>
      <charset val="204"/>
    </font>
    <font>
      <b/>
      <sz val="32"/>
      <name val="Arial"/>
      <family val="2"/>
    </font>
    <font>
      <sz val="42"/>
      <name val="Arial Cyr"/>
      <charset val="204"/>
    </font>
    <font>
      <b/>
      <sz val="38"/>
      <name val="Arial"/>
      <family val="2"/>
    </font>
    <font>
      <sz val="38"/>
      <name val="Arial Cyr"/>
      <charset val="204"/>
    </font>
    <font>
      <b/>
      <sz val="32"/>
      <name val="Arial"/>
      <family val="2"/>
      <charset val="204"/>
    </font>
    <font>
      <b/>
      <sz val="32"/>
      <name val="Arial Cyr"/>
      <charset val="204"/>
    </font>
    <font>
      <b/>
      <sz val="36"/>
      <name val="Arial Cyr"/>
      <family val="2"/>
      <charset val="204"/>
    </font>
    <font>
      <b/>
      <sz val="34"/>
      <name val="Arial"/>
      <family val="2"/>
    </font>
    <font>
      <b/>
      <sz val="24"/>
      <name val="Arial Cyr"/>
      <charset val="204"/>
    </font>
    <font>
      <sz val="24"/>
      <name val="Arial"/>
      <family val="2"/>
    </font>
    <font>
      <b/>
      <sz val="44"/>
      <name val="Arial"/>
      <family val="2"/>
      <charset val="204"/>
    </font>
    <font>
      <sz val="44"/>
      <name val="Arial Cyr"/>
      <charset val="204"/>
    </font>
    <font>
      <sz val="44"/>
      <name val="Arial"/>
      <family val="2"/>
      <charset val="204"/>
    </font>
    <font>
      <b/>
      <sz val="45"/>
      <name val="Arial"/>
      <family val="2"/>
      <charset val="204"/>
    </font>
    <font>
      <sz val="45"/>
      <name val="Arial"/>
      <family val="2"/>
      <charset val="204"/>
    </font>
    <font>
      <sz val="38"/>
      <name val="Arial"/>
      <family val="2"/>
      <charset val="204"/>
    </font>
    <font>
      <b/>
      <sz val="38"/>
      <name val="Arial"/>
      <family val="2"/>
      <charset val="204"/>
    </font>
    <font>
      <b/>
      <sz val="48"/>
      <name val="Arial"/>
      <family val="2"/>
      <charset val="204"/>
    </font>
    <font>
      <sz val="40"/>
      <name val="Arial"/>
      <family val="2"/>
      <charset val="204"/>
    </font>
    <font>
      <sz val="44"/>
      <color indexed="10"/>
      <name val="Arial"/>
      <family val="2"/>
      <charset val="204"/>
    </font>
    <font>
      <b/>
      <sz val="44"/>
      <name val="Arial"/>
      <family val="2"/>
    </font>
    <font>
      <sz val="44"/>
      <name val="Arial"/>
      <family val="2"/>
    </font>
    <font>
      <b/>
      <sz val="34"/>
      <name val="Arial"/>
      <family val="2"/>
      <charset val="204"/>
    </font>
    <font>
      <sz val="34"/>
      <name val="Arial"/>
      <family val="2"/>
      <charset val="204"/>
    </font>
    <font>
      <sz val="34"/>
      <name val="Arial Cyr"/>
      <charset val="204"/>
    </font>
    <font>
      <sz val="46"/>
      <name val="Arial"/>
      <family val="2"/>
      <charset val="204"/>
    </font>
    <font>
      <b/>
      <sz val="50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40"/>
      <name val="Arial Cyr"/>
      <charset val="204"/>
    </font>
    <font>
      <b/>
      <sz val="44"/>
      <name val="Arial Cyr"/>
      <charset val="204"/>
    </font>
    <font>
      <b/>
      <sz val="40"/>
      <name val="Arial Cyr"/>
      <family val="2"/>
      <charset val="204"/>
    </font>
    <font>
      <b/>
      <sz val="25"/>
      <name val="Arial"/>
      <family val="2"/>
    </font>
    <font>
      <b/>
      <sz val="25"/>
      <name val="Arial Cyr"/>
      <charset val="204"/>
    </font>
    <font>
      <b/>
      <sz val="25"/>
      <name val="Arial"/>
      <family val="2"/>
      <charset val="204"/>
    </font>
    <font>
      <sz val="25"/>
      <name val="Arial Cyr"/>
      <charset val="204"/>
    </font>
    <font>
      <b/>
      <sz val="34"/>
      <name val="Arial Cyr"/>
      <charset val="204"/>
    </font>
    <font>
      <b/>
      <sz val="34"/>
      <name val="Arial Cyr"/>
      <family val="2"/>
      <charset val="204"/>
    </font>
    <font>
      <sz val="34"/>
      <name val="Arial"/>
      <family val="2"/>
    </font>
    <font>
      <b/>
      <sz val="31"/>
      <name val="Arial"/>
      <family val="2"/>
    </font>
    <font>
      <b/>
      <i/>
      <sz val="28"/>
      <name val="Arial"/>
      <family val="2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/>
    <xf numFmtId="0" fontId="18" fillId="0" borderId="0" xfId="0" applyFont="1" applyBorder="1"/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5" fillId="0" borderId="0" xfId="0" applyNumberFormat="1" applyFont="1" applyBorder="1"/>
    <xf numFmtId="49" fontId="15" fillId="0" borderId="0" xfId="0" applyNumberFormat="1" applyFont="1" applyBorder="1"/>
    <xf numFmtId="49" fontId="15" fillId="0" borderId="0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left" vertical="justify" wrapText="1"/>
    </xf>
    <xf numFmtId="0" fontId="15" fillId="0" borderId="0" xfId="0" applyFont="1" applyBorder="1" applyAlignment="1">
      <alignment vertical="justify" wrapText="1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49" fontId="23" fillId="0" borderId="0" xfId="0" applyNumberFormat="1" applyFont="1" applyBorder="1" applyAlignment="1">
      <alignment horizontal="left" vertical="justify"/>
    </xf>
    <xf numFmtId="0" fontId="14" fillId="0" borderId="0" xfId="0" applyFont="1" applyBorder="1"/>
    <xf numFmtId="0" fontId="15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 vertical="justify" wrapText="1"/>
    </xf>
    <xf numFmtId="0" fontId="24" fillId="0" borderId="0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left" vertical="justify"/>
    </xf>
    <xf numFmtId="49" fontId="24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center" vertical="justify" wrapText="1"/>
    </xf>
    <xf numFmtId="0" fontId="24" fillId="0" borderId="0" xfId="0" applyFont="1" applyBorder="1"/>
    <xf numFmtId="0" fontId="0" fillId="0" borderId="0" xfId="0" applyAlignment="1" applyProtection="1"/>
    <xf numFmtId="0" fontId="25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49" fontId="14" fillId="0" borderId="0" xfId="0" applyNumberFormat="1" applyFont="1" applyBorder="1" applyAlignment="1" applyProtection="1">
      <alignment horizontal="center" vertical="justify"/>
    </xf>
    <xf numFmtId="0" fontId="26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justify"/>
    </xf>
    <xf numFmtId="0" fontId="26" fillId="0" borderId="0" xfId="0" applyFont="1" applyBorder="1" applyAlignment="1" applyProtection="1"/>
    <xf numFmtId="0" fontId="15" fillId="0" borderId="0" xfId="0" applyFont="1" applyBorder="1" applyAlignment="1" applyProtection="1"/>
    <xf numFmtId="49" fontId="9" fillId="0" borderId="0" xfId="0" applyNumberFormat="1" applyFont="1" applyBorder="1" applyAlignment="1">
      <alignment vertical="justify"/>
    </xf>
    <xf numFmtId="0" fontId="15" fillId="0" borderId="0" xfId="0" applyFont="1" applyBorder="1" applyAlignment="1">
      <alignment horizontal="left" vertical="top"/>
    </xf>
    <xf numFmtId="49" fontId="14" fillId="0" borderId="0" xfId="0" applyNumberFormat="1" applyFont="1" applyBorder="1" applyAlignment="1" applyProtection="1">
      <alignment horizontal="left" vertical="justify"/>
    </xf>
    <xf numFmtId="0" fontId="15" fillId="0" borderId="0" xfId="0" applyFont="1" applyBorder="1" applyProtection="1"/>
    <xf numFmtId="49" fontId="14" fillId="0" borderId="0" xfId="0" applyNumberFormat="1" applyFont="1" applyBorder="1" applyAlignment="1" applyProtection="1">
      <alignment horizontal="center" vertical="justify" wrapText="1"/>
    </xf>
    <xf numFmtId="0" fontId="2" fillId="0" borderId="0" xfId="0" applyFont="1" applyBorder="1" applyAlignment="1" applyProtection="1"/>
    <xf numFmtId="0" fontId="15" fillId="0" borderId="0" xfId="0" applyFont="1" applyBorder="1" applyAlignment="1" applyProtection="1">
      <alignment vertical="justify"/>
    </xf>
    <xf numFmtId="0" fontId="15" fillId="0" borderId="0" xfId="0" applyFont="1" applyBorder="1" applyAlignment="1" applyProtection="1">
      <alignment horizontal="right" vertical="justify"/>
    </xf>
    <xf numFmtId="49" fontId="25" fillId="0" borderId="0" xfId="0" applyNumberFormat="1" applyFont="1" applyBorder="1" applyAlignment="1" applyProtection="1">
      <alignment horizontal="center" vertical="justify"/>
    </xf>
    <xf numFmtId="0" fontId="6" fillId="0" borderId="0" xfId="0" applyFont="1" applyBorder="1"/>
    <xf numFmtId="0" fontId="10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left" vertical="justify"/>
    </xf>
    <xf numFmtId="0" fontId="24" fillId="0" borderId="0" xfId="0" applyFont="1" applyBorder="1" applyProtection="1"/>
    <xf numFmtId="49" fontId="24" fillId="0" borderId="0" xfId="0" applyNumberFormat="1" applyFont="1" applyBorder="1" applyAlignment="1" applyProtection="1">
      <alignment horizontal="left" vertical="justify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/>
    </xf>
    <xf numFmtId="0" fontId="15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 wrapText="1"/>
    </xf>
    <xf numFmtId="49" fontId="27" fillId="0" borderId="11" xfId="0" applyNumberFormat="1" applyFont="1" applyBorder="1" applyAlignment="1" applyProtection="1">
      <alignment horizontal="left" vertical="justify"/>
    </xf>
    <xf numFmtId="49" fontId="27" fillId="0" borderId="11" xfId="0" applyNumberFormat="1" applyFont="1" applyBorder="1" applyAlignment="1" applyProtection="1">
      <alignment horizontal="center" vertical="justify"/>
    </xf>
    <xf numFmtId="0" fontId="28" fillId="0" borderId="11" xfId="0" applyFont="1" applyBorder="1" applyAlignment="1" applyProtection="1"/>
    <xf numFmtId="0" fontId="28" fillId="0" borderId="0" xfId="0" applyFont="1" applyBorder="1" applyAlignment="1" applyProtection="1"/>
    <xf numFmtId="0" fontId="28" fillId="0" borderId="0" xfId="0" applyFont="1" applyBorder="1"/>
    <xf numFmtId="0" fontId="28" fillId="0" borderId="11" xfId="0" applyFont="1" applyBorder="1"/>
    <xf numFmtId="0" fontId="28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/>
    <xf numFmtId="0" fontId="27" fillId="0" borderId="0" xfId="0" applyFont="1" applyBorder="1"/>
    <xf numFmtId="0" fontId="17" fillId="0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4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27" fillId="0" borderId="71" xfId="0" applyFont="1" applyBorder="1" applyAlignment="1">
      <alignment horizontal="right" vertical="center"/>
    </xf>
    <xf numFmtId="0" fontId="33" fillId="0" borderId="72" xfId="0" applyFont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7" fillId="0" borderId="64" xfId="0" applyNumberFormat="1" applyFont="1" applyFill="1" applyBorder="1" applyAlignment="1">
      <alignment horizontal="center" vertical="center" wrapText="1" shrinkToFit="1"/>
    </xf>
    <xf numFmtId="0" fontId="27" fillId="0" borderId="28" xfId="0" applyNumberFormat="1" applyFont="1" applyFill="1" applyBorder="1" applyAlignment="1">
      <alignment horizontal="center" vertical="center" wrapText="1" shrinkToFit="1"/>
    </xf>
    <xf numFmtId="0" fontId="27" fillId="0" borderId="26" xfId="0" applyNumberFormat="1" applyFont="1" applyFill="1" applyBorder="1" applyAlignment="1">
      <alignment horizontal="center" vertical="center" wrapText="1" shrinkToFit="1"/>
    </xf>
    <xf numFmtId="0" fontId="27" fillId="0" borderId="27" xfId="0" applyNumberFormat="1" applyFont="1" applyFill="1" applyBorder="1" applyAlignment="1">
      <alignment horizontal="center" vertical="center" wrapText="1" shrinkToFit="1"/>
    </xf>
    <xf numFmtId="0" fontId="15" fillId="0" borderId="26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textRotation="90" wrapText="1"/>
    </xf>
    <xf numFmtId="0" fontId="39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39" fillId="0" borderId="16" xfId="0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justify"/>
    </xf>
    <xf numFmtId="0" fontId="21" fillId="0" borderId="11" xfId="0" applyFont="1" applyBorder="1" applyAlignment="1" applyProtection="1"/>
    <xf numFmtId="0" fontId="16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justify"/>
    </xf>
    <xf numFmtId="0" fontId="0" fillId="0" borderId="0" xfId="0" applyAlignment="1"/>
    <xf numFmtId="0" fontId="16" fillId="0" borderId="1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49" fontId="21" fillId="0" borderId="0" xfId="0" applyNumberFormat="1" applyFont="1" applyBorder="1" applyAlignment="1">
      <alignment horizontal="left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left" wrapText="1"/>
    </xf>
    <xf numFmtId="0" fontId="5" fillId="0" borderId="66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/>
    </xf>
    <xf numFmtId="0" fontId="28" fillId="0" borderId="11" xfId="0" applyFont="1" applyBorder="1" applyAlignment="1" applyProtection="1"/>
    <xf numFmtId="0" fontId="0" fillId="0" borderId="0" xfId="0" applyBorder="1" applyAlignment="1" applyProtection="1"/>
    <xf numFmtId="49" fontId="27" fillId="0" borderId="0" xfId="0" applyNumberFormat="1" applyFont="1" applyBorder="1" applyAlignment="1" applyProtection="1">
      <alignment horizontal="left" vertical="justify"/>
    </xf>
    <xf numFmtId="49" fontId="27" fillId="0" borderId="0" xfId="0" applyNumberFormat="1" applyFont="1" applyBorder="1" applyAlignment="1" applyProtection="1">
      <alignment horizontal="center" vertical="justify"/>
    </xf>
    <xf numFmtId="0" fontId="21" fillId="0" borderId="0" xfId="0" applyFont="1" applyBorder="1" applyAlignment="1" applyProtection="1"/>
    <xf numFmtId="0" fontId="20" fillId="0" borderId="45" xfId="0" applyNumberFormat="1" applyFont="1" applyFill="1" applyBorder="1" applyAlignment="1">
      <alignment horizontal="center" vertical="center" wrapText="1" shrinkToFit="1"/>
    </xf>
    <xf numFmtId="0" fontId="47" fillId="0" borderId="47" xfId="0" applyNumberFormat="1" applyFont="1" applyFill="1" applyBorder="1" applyAlignment="1">
      <alignment horizontal="center" vertical="center" wrapText="1" shrinkToFit="1"/>
    </xf>
    <xf numFmtId="0" fontId="47" fillId="0" borderId="24" xfId="0" applyNumberFormat="1" applyFont="1" applyFill="1" applyBorder="1" applyAlignment="1">
      <alignment horizontal="center" vertical="center" wrapText="1" shrinkToFit="1"/>
    </xf>
    <xf numFmtId="0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8" xfId="0" applyNumberFormat="1" applyFont="1" applyFill="1" applyBorder="1" applyAlignment="1">
      <alignment horizontal="center" vertical="center" wrapText="1" shrinkToFit="1"/>
    </xf>
    <xf numFmtId="0" fontId="47" fillId="0" borderId="20" xfId="0" applyNumberFormat="1" applyFont="1" applyFill="1" applyBorder="1" applyAlignment="1">
      <alignment horizontal="center" vertical="center" wrapText="1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7" fillId="0" borderId="21" xfId="0" applyNumberFormat="1" applyFont="1" applyFill="1" applyBorder="1" applyAlignment="1">
      <alignment horizontal="center" vertical="center" shrinkToFit="1"/>
    </xf>
    <xf numFmtId="0" fontId="47" fillId="0" borderId="17" xfId="0" applyNumberFormat="1" applyFont="1" applyFill="1" applyBorder="1" applyAlignment="1">
      <alignment horizontal="center" vertical="center" shrinkToFit="1"/>
    </xf>
    <xf numFmtId="0" fontId="47" fillId="0" borderId="20" xfId="0" applyNumberFormat="1" applyFont="1" applyFill="1" applyBorder="1" applyAlignment="1">
      <alignment horizontal="center" vertical="center" shrinkToFit="1"/>
    </xf>
    <xf numFmtId="0" fontId="47" fillId="0" borderId="60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25" xfId="0" applyNumberFormat="1" applyFont="1" applyFill="1" applyBorder="1" applyAlignment="1">
      <alignment horizontal="center" vertical="center" shrinkToFit="1"/>
    </xf>
    <xf numFmtId="0" fontId="47" fillId="0" borderId="22" xfId="0" applyNumberFormat="1" applyFont="1" applyFill="1" applyBorder="1" applyAlignment="1">
      <alignment horizontal="center" vertical="center" shrinkToFit="1"/>
    </xf>
    <xf numFmtId="0" fontId="47" fillId="0" borderId="24" xfId="0" applyNumberFormat="1" applyFont="1" applyFill="1" applyBorder="1" applyAlignment="1">
      <alignment horizontal="center" vertical="center" shrinkToFit="1"/>
    </xf>
    <xf numFmtId="0" fontId="47" fillId="0" borderId="5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horizontal="center" vertical="center" wrapText="1" shrinkToFit="1"/>
    </xf>
    <xf numFmtId="0" fontId="47" fillId="0" borderId="15" xfId="0" applyNumberFormat="1" applyFont="1" applyFill="1" applyBorder="1" applyAlignment="1">
      <alignment horizontal="center" vertical="center" wrapText="1" shrinkToFit="1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40" xfId="0" applyNumberFormat="1" applyFont="1" applyFill="1" applyBorder="1" applyAlignment="1">
      <alignment horizontal="center" vertical="center" wrapText="1" shrinkToFit="1"/>
    </xf>
    <xf numFmtId="0" fontId="47" fillId="0" borderId="16" xfId="0" applyNumberFormat="1" applyFont="1" applyFill="1" applyBorder="1" applyAlignment="1">
      <alignment horizontal="center" vertical="center" shrinkToFit="1"/>
    </xf>
    <xf numFmtId="0" fontId="47" fillId="0" borderId="37" xfId="0" applyNumberFormat="1" applyFont="1" applyFill="1" applyBorder="1" applyAlignment="1">
      <alignment horizontal="center" vertical="center" shrinkToFit="1"/>
    </xf>
    <xf numFmtId="0" fontId="47" fillId="0" borderId="35" xfId="0" applyNumberFormat="1" applyFont="1" applyFill="1" applyBorder="1" applyAlignment="1">
      <alignment horizontal="center" vertical="center" shrinkToFit="1"/>
    </xf>
    <xf numFmtId="0" fontId="47" fillId="0" borderId="38" xfId="0" applyNumberFormat="1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1" fillId="0" borderId="46" xfId="0" applyNumberFormat="1" applyFont="1" applyBorder="1" applyAlignment="1">
      <alignment horizontal="center" vertical="center"/>
    </xf>
    <xf numFmtId="0" fontId="41" fillId="0" borderId="29" xfId="0" applyNumberFormat="1" applyFont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0" fontId="41" fillId="0" borderId="31" xfId="0" applyNumberFormat="1" applyFont="1" applyBorder="1" applyAlignment="1">
      <alignment horizontal="center" vertical="center"/>
    </xf>
    <xf numFmtId="0" fontId="41" fillId="0" borderId="32" xfId="0" applyNumberFormat="1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1" fillId="0" borderId="66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1" fillId="0" borderId="25" xfId="0" applyNumberFormat="1" applyFont="1" applyBorder="1" applyAlignment="1">
      <alignment horizontal="center" vertical="center"/>
    </xf>
    <xf numFmtId="0" fontId="41" fillId="0" borderId="22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41" fillId="0" borderId="18" xfId="0" applyNumberFormat="1" applyFont="1" applyBorder="1" applyAlignment="1">
      <alignment horizontal="center" vertical="center"/>
    </xf>
    <xf numFmtId="0" fontId="41" fillId="0" borderId="23" xfId="0" applyNumberFormat="1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49" xfId="0" applyNumberFormat="1" applyFont="1" applyBorder="1" applyAlignment="1">
      <alignment horizontal="center" vertical="center"/>
    </xf>
    <xf numFmtId="0" fontId="41" fillId="0" borderId="3" xfId="0" applyNumberFormat="1" applyFont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0" fontId="41" fillId="0" borderId="33" xfId="0" applyNumberFormat="1" applyFont="1" applyBorder="1" applyAlignment="1">
      <alignment horizontal="center" vertical="center"/>
    </xf>
    <xf numFmtId="0" fontId="41" fillId="0" borderId="34" xfId="0" applyNumberFormat="1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29" fillId="0" borderId="0" xfId="0" applyFont="1" applyAlignment="1"/>
    <xf numFmtId="49" fontId="21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/>
    </xf>
    <xf numFmtId="49" fontId="44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49" fontId="58" fillId="0" borderId="0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 horizontal="center"/>
    </xf>
    <xf numFmtId="0" fontId="41" fillId="0" borderId="0" xfId="0" applyFont="1" applyAlignment="1"/>
    <xf numFmtId="0" fontId="44" fillId="0" borderId="56" xfId="0" applyFont="1" applyBorder="1" applyAlignment="1">
      <alignment horizontal="center"/>
    </xf>
    <xf numFmtId="0" fontId="41" fillId="0" borderId="0" xfId="0" applyFont="1" applyBorder="1" applyAlignment="1"/>
    <xf numFmtId="0" fontId="44" fillId="0" borderId="0" xfId="0" applyNumberFormat="1" applyFont="1" applyBorder="1" applyAlignment="1">
      <alignment horizontal="left" vertical="center"/>
    </xf>
    <xf numFmtId="0" fontId="44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63" fillId="0" borderId="98" xfId="0" applyFont="1" applyBorder="1" applyAlignment="1">
      <alignment horizontal="center" vertical="center" textRotation="90" wrapText="1"/>
    </xf>
    <xf numFmtId="0" fontId="58" fillId="0" borderId="98" xfId="0" applyFont="1" applyBorder="1" applyAlignment="1">
      <alignment horizontal="center" vertical="center" textRotation="90" wrapText="1"/>
    </xf>
    <xf numFmtId="0" fontId="20" fillId="0" borderId="98" xfId="0" applyFont="1" applyBorder="1" applyAlignment="1">
      <alignment horizontal="center" vertical="center"/>
    </xf>
    <xf numFmtId="0" fontId="20" fillId="0" borderId="98" xfId="0" applyNumberFormat="1" applyFont="1" applyBorder="1" applyAlignment="1">
      <alignment horizontal="center" vertical="center" wrapText="1"/>
    </xf>
    <xf numFmtId="0" fontId="20" fillId="0" borderId="98" xfId="0" applyNumberFormat="1" applyFont="1" applyBorder="1" applyAlignment="1">
      <alignment horizontal="center" vertical="center"/>
    </xf>
    <xf numFmtId="0" fontId="48" fillId="0" borderId="98" xfId="0" applyFont="1" applyFill="1" applyBorder="1" applyAlignment="1">
      <alignment horizontal="center" vertical="center"/>
    </xf>
    <xf numFmtId="164" fontId="71" fillId="0" borderId="98" xfId="0" applyNumberFormat="1" applyFont="1" applyFill="1" applyBorder="1" applyAlignment="1">
      <alignment horizontal="center" vertical="center" wrapText="1"/>
    </xf>
    <xf numFmtId="1" fontId="71" fillId="0" borderId="98" xfId="0" applyNumberFormat="1" applyFont="1" applyFill="1" applyBorder="1" applyAlignment="1">
      <alignment horizontal="center" vertical="center" wrapText="1"/>
    </xf>
    <xf numFmtId="0" fontId="71" fillId="0" borderId="98" xfId="0" applyNumberFormat="1" applyFont="1" applyFill="1" applyBorder="1" applyAlignment="1">
      <alignment horizontal="center" vertical="center" wrapText="1"/>
    </xf>
    <xf numFmtId="0" fontId="72" fillId="0" borderId="98" xfId="0" applyNumberFormat="1" applyFont="1" applyFill="1" applyBorder="1" applyAlignment="1">
      <alignment horizontal="center" vertical="center" wrapText="1" shrinkToFit="1"/>
    </xf>
    <xf numFmtId="0" fontId="72" fillId="0" borderId="98" xfId="0" applyNumberFormat="1" applyFont="1" applyFill="1" applyBorder="1" applyAlignment="1">
      <alignment horizontal="center" vertical="center" shrinkToFit="1"/>
    </xf>
    <xf numFmtId="0" fontId="72" fillId="0" borderId="98" xfId="0" applyNumberFormat="1" applyFont="1" applyFill="1" applyBorder="1" applyAlignment="1">
      <alignment horizontal="center" vertical="center" wrapText="1"/>
    </xf>
    <xf numFmtId="0" fontId="72" fillId="0" borderId="100" xfId="0" applyNumberFormat="1" applyFont="1" applyFill="1" applyBorder="1" applyAlignment="1">
      <alignment horizontal="center" vertical="center" wrapText="1"/>
    </xf>
    <xf numFmtId="0" fontId="68" fillId="0" borderId="98" xfId="0" applyFont="1" applyFill="1" applyBorder="1" applyAlignment="1">
      <alignment horizontal="center" vertical="center" shrinkToFit="1"/>
    </xf>
    <xf numFmtId="0" fontId="68" fillId="0" borderId="98" xfId="0" applyNumberFormat="1" applyFont="1" applyFill="1" applyBorder="1" applyAlignment="1">
      <alignment horizontal="center" vertical="center" shrinkToFit="1"/>
    </xf>
    <xf numFmtId="0" fontId="70" fillId="0" borderId="98" xfId="0" applyNumberFormat="1" applyFont="1" applyFill="1" applyBorder="1" applyAlignment="1">
      <alignment horizontal="center" vertical="center" shrinkToFit="1"/>
    </xf>
    <xf numFmtId="0" fontId="70" fillId="0" borderId="98" xfId="0" applyFont="1" applyFill="1" applyBorder="1" applyAlignment="1">
      <alignment horizontal="center" vertical="center" shrinkToFit="1"/>
    </xf>
    <xf numFmtId="0" fontId="73" fillId="0" borderId="98" xfId="0" applyFont="1" applyFill="1" applyBorder="1" applyAlignment="1">
      <alignment horizontal="center" vertical="center"/>
    </xf>
    <xf numFmtId="164" fontId="68" fillId="0" borderId="98" xfId="0" applyNumberFormat="1" applyFont="1" applyFill="1" applyBorder="1" applyAlignment="1">
      <alignment horizontal="center" vertical="center" shrinkToFit="1"/>
    </xf>
    <xf numFmtId="1" fontId="68" fillId="0" borderId="98" xfId="0" applyNumberFormat="1" applyFont="1" applyFill="1" applyBorder="1" applyAlignment="1">
      <alignment horizontal="center" vertical="center" shrinkToFit="1"/>
    </xf>
    <xf numFmtId="1" fontId="75" fillId="0" borderId="98" xfId="0" applyNumberFormat="1" applyFont="1" applyFill="1" applyBorder="1" applyAlignment="1">
      <alignment horizontal="center" vertical="center" shrinkToFit="1"/>
    </xf>
    <xf numFmtId="0" fontId="28" fillId="0" borderId="98" xfId="0" applyFont="1" applyFill="1" applyBorder="1" applyAlignment="1">
      <alignment horizontal="center" vertical="center"/>
    </xf>
    <xf numFmtId="0" fontId="69" fillId="0" borderId="103" xfId="0" applyFont="1" applyBorder="1" applyAlignment="1">
      <alignment horizontal="center" vertical="center" wrapText="1"/>
    </xf>
    <xf numFmtId="1" fontId="68" fillId="0" borderId="98" xfId="0" applyNumberFormat="1" applyFont="1" applyBorder="1" applyAlignment="1">
      <alignment horizontal="center" vertical="center" shrinkToFit="1"/>
    </xf>
    <xf numFmtId="0" fontId="68" fillId="0" borderId="98" xfId="0" applyFont="1" applyFill="1" applyBorder="1" applyAlignment="1">
      <alignment shrinkToFit="1"/>
    </xf>
    <xf numFmtId="0" fontId="68" fillId="0" borderId="98" xfId="0" applyNumberFormat="1" applyFont="1" applyBorder="1" applyAlignment="1">
      <alignment horizontal="center" vertical="center" shrinkToFit="1"/>
    </xf>
    <xf numFmtId="0" fontId="16" fillId="0" borderId="104" xfId="0" applyFont="1" applyBorder="1" applyAlignment="1">
      <alignment vertical="center" textRotation="90"/>
    </xf>
    <xf numFmtId="0" fontId="5" fillId="0" borderId="104" xfId="0" applyFont="1" applyBorder="1" applyAlignment="1">
      <alignment horizontal="center" vertical="top"/>
    </xf>
    <xf numFmtId="0" fontId="5" fillId="0" borderId="105" xfId="0" applyFont="1" applyBorder="1" applyAlignment="1">
      <alignment horizontal="center" vertical="top"/>
    </xf>
    <xf numFmtId="0" fontId="78" fillId="0" borderId="9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5" fillId="0" borderId="106" xfId="0" applyFont="1" applyBorder="1" applyAlignment="1">
      <alignment horizontal="center" vertical="top"/>
    </xf>
    <xf numFmtId="0" fontId="5" fillId="0" borderId="106" xfId="0" applyFont="1" applyBorder="1" applyAlignment="1">
      <alignment horizontal="center"/>
    </xf>
    <xf numFmtId="0" fontId="79" fillId="0" borderId="98" xfId="0" applyFont="1" applyBorder="1"/>
    <xf numFmtId="0" fontId="60" fillId="0" borderId="0" xfId="0" applyFont="1" applyBorder="1" applyAlignment="1">
      <alignment horizontal="right" vertical="center" wrapText="1" shrinkToFit="1"/>
    </xf>
    <xf numFmtId="0" fontId="61" fillId="0" borderId="0" xfId="0" applyFont="1" applyBorder="1" applyAlignment="1">
      <alignment vertical="center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8" fillId="0" borderId="45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 shrinkToFit="1"/>
    </xf>
    <xf numFmtId="0" fontId="70" fillId="0" borderId="107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vertical="justify"/>
    </xf>
    <xf numFmtId="0" fontId="48" fillId="0" borderId="0" xfId="0" applyFont="1" applyBorder="1" applyAlignment="1">
      <alignment vertical="center"/>
    </xf>
    <xf numFmtId="49" fontId="48" fillId="0" borderId="0" xfId="0" applyNumberFormat="1" applyFont="1" applyBorder="1" applyAlignment="1" applyProtection="1">
      <alignment horizontal="left" vertical="center"/>
    </xf>
    <xf numFmtId="0" fontId="83" fillId="0" borderId="0" xfId="0" applyFont="1" applyBorder="1" applyAlignment="1">
      <alignment vertical="center"/>
    </xf>
    <xf numFmtId="49" fontId="48" fillId="0" borderId="0" xfId="0" applyNumberFormat="1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center"/>
    </xf>
    <xf numFmtId="49" fontId="48" fillId="0" borderId="0" xfId="0" applyNumberFormat="1" applyFont="1" applyBorder="1" applyAlignment="1" applyProtection="1">
      <alignment vertical="center"/>
    </xf>
    <xf numFmtId="49" fontId="70" fillId="0" borderId="0" xfId="0" applyNumberFormat="1" applyFont="1" applyBorder="1" applyAlignment="1" applyProtection="1">
      <alignment vertical="center"/>
    </xf>
    <xf numFmtId="0" fontId="48" fillId="0" borderId="0" xfId="0" applyFont="1" applyBorder="1" applyAlignment="1" applyProtection="1">
      <alignment horizontal="left" vertical="center"/>
    </xf>
    <xf numFmtId="0" fontId="83" fillId="0" borderId="0" xfId="0" applyFont="1" applyBorder="1" applyAlignment="1" applyProtection="1">
      <alignment horizontal="left" vertical="center"/>
    </xf>
    <xf numFmtId="0" fontId="51" fillId="0" borderId="0" xfId="0" applyFont="1" applyBorder="1" applyAlignment="1">
      <alignment horizontal="center" vertical="justify"/>
    </xf>
    <xf numFmtId="0" fontId="58" fillId="0" borderId="98" xfId="0" applyNumberFormat="1" applyFont="1" applyBorder="1" applyAlignment="1">
      <alignment horizontal="center" vertical="center" textRotation="90" wrapText="1"/>
    </xf>
    <xf numFmtId="0" fontId="68" fillId="0" borderId="98" xfId="0" applyFont="1" applyFill="1" applyBorder="1" applyAlignment="1">
      <alignment horizontal="center" vertical="center"/>
    </xf>
    <xf numFmtId="0" fontId="28" fillId="0" borderId="98" xfId="0" applyNumberFormat="1" applyFont="1" applyFill="1" applyBorder="1" applyAlignment="1">
      <alignment horizontal="center" vertical="center" wrapText="1" shrinkToFit="1"/>
    </xf>
    <xf numFmtId="0" fontId="28" fillId="0" borderId="98" xfId="0" applyNumberFormat="1" applyFont="1" applyFill="1" applyBorder="1" applyAlignment="1">
      <alignment horizontal="center" vertical="center" shrinkToFit="1"/>
    </xf>
    <xf numFmtId="0" fontId="15" fillId="0" borderId="98" xfId="0" applyFont="1" applyFill="1" applyBorder="1" applyAlignment="1">
      <alignment horizontal="center" vertical="center"/>
    </xf>
    <xf numFmtId="0" fontId="27" fillId="0" borderId="98" xfId="0" applyNumberFormat="1" applyFont="1" applyFill="1" applyBorder="1" applyAlignment="1">
      <alignment horizontal="center" vertical="center" wrapText="1" shrinkToFit="1"/>
    </xf>
    <xf numFmtId="0" fontId="27" fillId="0" borderId="98" xfId="0" applyNumberFormat="1" applyFont="1" applyFill="1" applyBorder="1" applyAlignment="1">
      <alignment horizontal="center" vertical="center" shrinkToFit="1"/>
    </xf>
    <xf numFmtId="0" fontId="18" fillId="0" borderId="98" xfId="0" applyFont="1" applyFill="1" applyBorder="1" applyAlignment="1">
      <alignment horizontal="center" vertical="center"/>
    </xf>
    <xf numFmtId="0" fontId="76" fillId="0" borderId="98" xfId="0" applyFont="1" applyFill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44" fillId="0" borderId="58" xfId="0" applyFont="1" applyBorder="1" applyAlignment="1">
      <alignment horizontal="left" vertical="center"/>
    </xf>
    <xf numFmtId="0" fontId="88" fillId="0" borderId="58" xfId="0" applyFont="1" applyBorder="1" applyAlignment="1">
      <alignment horizontal="left" vertical="center"/>
    </xf>
    <xf numFmtId="0" fontId="36" fillId="0" borderId="58" xfId="0" applyFont="1" applyBorder="1" applyAlignment="1">
      <alignment vertical="center"/>
    </xf>
    <xf numFmtId="0" fontId="49" fillId="0" borderId="58" xfId="0" applyFont="1" applyBorder="1" applyAlignment="1">
      <alignment horizontal="left" vertical="center"/>
    </xf>
    <xf numFmtId="0" fontId="48" fillId="0" borderId="58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70" fillId="0" borderId="98" xfId="0" applyFont="1" applyFill="1" applyBorder="1"/>
    <xf numFmtId="0" fontId="68" fillId="0" borderId="98" xfId="0" applyFont="1" applyFill="1" applyBorder="1"/>
    <xf numFmtId="0" fontId="88" fillId="0" borderId="98" xfId="0" applyFont="1" applyFill="1" applyBorder="1" applyAlignment="1">
      <alignment horizontal="center" vertical="center" wrapText="1"/>
    </xf>
    <xf numFmtId="0" fontId="69" fillId="0" borderId="98" xfId="0" applyFont="1" applyFill="1" applyBorder="1" applyAlignment="1"/>
    <xf numFmtId="0" fontId="88" fillId="0" borderId="98" xfId="0" applyFont="1" applyFill="1" applyBorder="1" applyAlignment="1">
      <alignment horizontal="left" vertical="center" wrapText="1"/>
    </xf>
    <xf numFmtId="0" fontId="78" fillId="0" borderId="98" xfId="0" applyNumberFormat="1" applyFont="1" applyBorder="1" applyAlignment="1">
      <alignment horizontal="center" vertical="center" shrinkToFit="1"/>
    </xf>
    <xf numFmtId="0" fontId="70" fillId="0" borderId="45" xfId="0" applyFont="1" applyBorder="1" applyAlignment="1">
      <alignment horizontal="center" vertical="center"/>
    </xf>
    <xf numFmtId="0" fontId="70" fillId="0" borderId="107" xfId="0" applyFont="1" applyBorder="1" applyAlignment="1">
      <alignment horizontal="center" vertical="center"/>
    </xf>
    <xf numFmtId="0" fontId="65" fillId="0" borderId="0" xfId="0" applyNumberFormat="1" applyFont="1" applyBorder="1" applyAlignment="1">
      <alignment vertical="center" wrapText="1"/>
    </xf>
    <xf numFmtId="0" fontId="81" fillId="0" borderId="98" xfId="0" applyFont="1" applyBorder="1" applyAlignment="1">
      <alignment horizontal="center" vertical="center" wrapText="1"/>
    </xf>
    <xf numFmtId="0" fontId="94" fillId="0" borderId="0" xfId="0" applyFont="1" applyBorder="1" applyAlignment="1">
      <alignment vertical="center" wrapText="1"/>
    </xf>
    <xf numFmtId="0" fontId="48" fillId="0" borderId="98" xfId="0" applyNumberFormat="1" applyFont="1" applyBorder="1" applyAlignment="1">
      <alignment horizontal="center" vertical="center" wrapText="1"/>
    </xf>
    <xf numFmtId="49" fontId="70" fillId="0" borderId="98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vertical="center"/>
    </xf>
    <xf numFmtId="0" fontId="70" fillId="0" borderId="99" xfId="0" applyFont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justify" wrapText="1"/>
    </xf>
    <xf numFmtId="49" fontId="81" fillId="0" borderId="0" xfId="0" applyNumberFormat="1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/>
    </xf>
    <xf numFmtId="49" fontId="80" fillId="0" borderId="0" xfId="0" applyNumberFormat="1" applyFont="1" applyBorder="1" applyAlignment="1">
      <alignment horizontal="center" vertical="center"/>
    </xf>
    <xf numFmtId="0" fontId="82" fillId="0" borderId="0" xfId="0" applyFont="1" applyBorder="1"/>
    <xf numFmtId="0" fontId="81" fillId="0" borderId="0" xfId="0" applyFont="1" applyBorder="1" applyAlignment="1">
      <alignment horizontal="center" vertical="center" wrapText="1"/>
    </xf>
    <xf numFmtId="0" fontId="81" fillId="0" borderId="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0" xfId="0" applyFont="1" applyBorder="1"/>
    <xf numFmtId="0" fontId="65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9" fontId="65" fillId="0" borderId="0" xfId="0" applyNumberFormat="1" applyFont="1" applyBorder="1" applyAlignment="1">
      <alignment vertical="center" wrapText="1"/>
    </xf>
    <xf numFmtId="49" fontId="6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0" fontId="95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 wrapText="1"/>
    </xf>
    <xf numFmtId="0" fontId="15" fillId="0" borderId="15" xfId="0" applyFont="1" applyBorder="1"/>
    <xf numFmtId="0" fontId="48" fillId="0" borderId="98" xfId="0" applyFont="1" applyBorder="1" applyAlignment="1">
      <alignment horizontal="center" vertical="center" wrapText="1"/>
    </xf>
    <xf numFmtId="0" fontId="48" fillId="0" borderId="98" xfId="0" applyNumberFormat="1" applyFont="1" applyBorder="1" applyAlignment="1">
      <alignment horizontal="center" vertical="center"/>
    </xf>
    <xf numFmtId="49" fontId="48" fillId="0" borderId="98" xfId="0" applyNumberFormat="1" applyFont="1" applyBorder="1" applyAlignment="1">
      <alignment horizontal="center" vertical="center" shrinkToFit="1"/>
    </xf>
    <xf numFmtId="0" fontId="70" fillId="0" borderId="98" xfId="0" applyFont="1" applyBorder="1" applyAlignment="1">
      <alignment horizontal="center" vertical="center" shrinkToFit="1"/>
    </xf>
    <xf numFmtId="49" fontId="70" fillId="0" borderId="98" xfId="0" applyNumberFormat="1" applyFont="1" applyBorder="1" applyAlignment="1">
      <alignment horizontal="center" vertical="center" shrinkToFit="1"/>
    </xf>
    <xf numFmtId="164" fontId="70" fillId="0" borderId="98" xfId="0" applyNumberFormat="1" applyFont="1" applyBorder="1" applyAlignment="1">
      <alignment horizontal="center" vertical="center" shrinkToFit="1"/>
    </xf>
    <xf numFmtId="49" fontId="96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49" fontId="9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0" fillId="0" borderId="0" xfId="0" applyNumberFormat="1" applyFont="1" applyBorder="1" applyAlignment="1">
      <alignment vertical="center" wrapText="1"/>
    </xf>
    <xf numFmtId="49" fontId="80" fillId="0" borderId="0" xfId="0" applyNumberFormat="1" applyFont="1" applyBorder="1" applyAlignment="1">
      <alignment vertical="center" wrapText="1"/>
    </xf>
    <xf numFmtId="49" fontId="80" fillId="0" borderId="0" xfId="0" applyNumberFormat="1" applyFont="1" applyBorder="1" applyAlignment="1">
      <alignment vertical="center"/>
    </xf>
    <xf numFmtId="0" fontId="15" fillId="0" borderId="16" xfId="0" applyFont="1" applyBorder="1"/>
    <xf numFmtId="49" fontId="81" fillId="0" borderId="0" xfId="0" applyNumberFormat="1" applyFont="1" applyBorder="1" applyAlignment="1">
      <alignment horizontal="center" vertical="center" wrapText="1"/>
    </xf>
    <xf numFmtId="49" fontId="97" fillId="0" borderId="0" xfId="0" applyNumberFormat="1" applyFont="1" applyBorder="1" applyAlignment="1">
      <alignment horizontal="center" vertical="center" wrapText="1"/>
    </xf>
    <xf numFmtId="49" fontId="48" fillId="0" borderId="109" xfId="0" applyNumberFormat="1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justify" wrapText="1"/>
    </xf>
    <xf numFmtId="164" fontId="70" fillId="0" borderId="110" xfId="0" applyNumberFormat="1" applyFont="1" applyBorder="1" applyAlignment="1">
      <alignment horizontal="center" vertical="center" shrinkToFit="1"/>
    </xf>
    <xf numFmtId="49" fontId="6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justify" wrapText="1"/>
    </xf>
    <xf numFmtId="49" fontId="10" fillId="0" borderId="0" xfId="0" applyNumberFormat="1" applyFont="1" applyBorder="1" applyAlignment="1"/>
    <xf numFmtId="0" fontId="15" fillId="0" borderId="18" xfId="0" applyFont="1" applyBorder="1"/>
    <xf numFmtId="49" fontId="98" fillId="0" borderId="0" xfId="0" applyNumberFormat="1" applyFont="1" applyBorder="1" applyAlignment="1">
      <alignment horizontal="left" vertical="justify"/>
    </xf>
    <xf numFmtId="0" fontId="4" fillId="0" borderId="0" xfId="0" applyNumberFormat="1" applyFont="1" applyFill="1" applyBorder="1" applyAlignment="1">
      <alignment horizontal="left" vertical="center" wrapText="1"/>
    </xf>
    <xf numFmtId="49" fontId="43" fillId="0" borderId="55" xfId="0" applyNumberFormat="1" applyFont="1" applyFill="1" applyBorder="1" applyAlignment="1" applyProtection="1">
      <alignment horizontal="left" wrapText="1"/>
    </xf>
    <xf numFmtId="0" fontId="46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27" fillId="0" borderId="0" xfId="0" applyNumberFormat="1" applyFont="1" applyBorder="1" applyAlignment="1">
      <alignment vertical="center" wrapText="1"/>
    </xf>
    <xf numFmtId="0" fontId="36" fillId="0" borderId="55" xfId="0" applyFont="1" applyBorder="1" applyAlignment="1">
      <alignment horizontal="left" vertical="center"/>
    </xf>
    <xf numFmtId="0" fontId="46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3" fillId="0" borderId="55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textRotation="90"/>
    </xf>
    <xf numFmtId="0" fontId="21" fillId="0" borderId="39" xfId="0" applyFont="1" applyFill="1" applyBorder="1" applyAlignment="1">
      <alignment horizontal="center" vertical="center" textRotation="90"/>
    </xf>
    <xf numFmtId="0" fontId="21" fillId="0" borderId="50" xfId="0" applyFont="1" applyFill="1" applyBorder="1" applyAlignment="1">
      <alignment horizontal="center" vertical="center" textRotation="90"/>
    </xf>
    <xf numFmtId="0" fontId="31" fillId="0" borderId="1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textRotation="90" wrapText="1"/>
    </xf>
    <xf numFmtId="0" fontId="10" fillId="0" borderId="41" xfId="0" applyNumberFormat="1" applyFont="1" applyFill="1" applyBorder="1" applyAlignment="1">
      <alignment horizontal="center" vertical="center" textRotation="90" wrapText="1"/>
    </xf>
    <xf numFmtId="0" fontId="10" fillId="0" borderId="5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35" fillId="0" borderId="96" xfId="0" applyFont="1" applyFill="1" applyBorder="1" applyAlignment="1">
      <alignment vertical="center"/>
    </xf>
    <xf numFmtId="0" fontId="35" fillId="0" borderId="97" xfId="0" applyFont="1" applyFill="1" applyBorder="1" applyAlignment="1">
      <alignment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8" xfId="0" applyFont="1" applyFill="1" applyBorder="1" applyAlignment="1">
      <alignment horizontal="center" vertical="center" wrapText="1"/>
    </xf>
    <xf numFmtId="0" fontId="10" fillId="0" borderId="48" xfId="0" applyNumberFormat="1" applyFont="1" applyFill="1" applyBorder="1" applyAlignment="1">
      <alignment horizontal="center" vertical="center" textRotation="90"/>
    </xf>
    <xf numFmtId="0" fontId="10" fillId="0" borderId="39" xfId="0" applyNumberFormat="1" applyFont="1" applyFill="1" applyBorder="1" applyAlignment="1">
      <alignment horizontal="center" vertical="center" textRotation="90"/>
    </xf>
    <xf numFmtId="0" fontId="10" fillId="0" borderId="50" xfId="0" applyNumberFormat="1" applyFont="1" applyFill="1" applyBorder="1" applyAlignment="1">
      <alignment horizontal="center" vertical="center" textRotation="90"/>
    </xf>
    <xf numFmtId="0" fontId="10" fillId="0" borderId="38" xfId="0" applyNumberFormat="1" applyFont="1" applyFill="1" applyBorder="1" applyAlignment="1">
      <alignment horizontal="center" vertical="center" textRotation="90" wrapText="1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55" xfId="0" applyNumberFormat="1" applyFont="1" applyFill="1" applyBorder="1" applyAlignment="1">
      <alignment horizontal="center" vertical="top"/>
    </xf>
    <xf numFmtId="0" fontId="13" fillId="0" borderId="22" xfId="0" applyNumberFormat="1" applyFont="1" applyFill="1" applyBorder="1" applyAlignment="1">
      <alignment horizontal="center" vertical="top"/>
    </xf>
    <xf numFmtId="49" fontId="10" fillId="0" borderId="48" xfId="0" applyNumberFormat="1" applyFont="1" applyFill="1" applyBorder="1" applyAlignment="1">
      <alignment horizontal="center" vertical="center" textRotation="90" wrapText="1"/>
    </xf>
    <xf numFmtId="49" fontId="10" fillId="0" borderId="39" xfId="0" applyNumberFormat="1" applyFont="1" applyFill="1" applyBorder="1" applyAlignment="1">
      <alignment horizontal="center" vertical="center" textRotation="90" wrapText="1"/>
    </xf>
    <xf numFmtId="49" fontId="10" fillId="0" borderId="50" xfId="0" applyNumberFormat="1" applyFont="1" applyFill="1" applyBorder="1" applyAlignment="1">
      <alignment horizontal="center" vertical="center" textRotation="90" wrapText="1"/>
    </xf>
    <xf numFmtId="49" fontId="10" fillId="0" borderId="16" xfId="0" applyNumberFormat="1" applyFont="1" applyFill="1" applyBorder="1" applyAlignment="1">
      <alignment horizontal="center" vertical="center" textRotation="90" wrapText="1"/>
    </xf>
    <xf numFmtId="49" fontId="10" fillId="0" borderId="40" xfId="0" applyNumberFormat="1" applyFont="1" applyFill="1" applyBorder="1" applyAlignment="1">
      <alignment horizontal="center" vertical="center" textRotation="90" wrapText="1"/>
    </xf>
    <xf numFmtId="49" fontId="10" fillId="0" borderId="80" xfId="0" applyNumberFormat="1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left" vertical="center" wrapText="1"/>
    </xf>
    <xf numFmtId="0" fontId="49" fillId="0" borderId="55" xfId="0" applyFont="1" applyFill="1" applyBorder="1" applyAlignment="1">
      <alignment horizontal="left" vertical="center" wrapText="1"/>
    </xf>
    <xf numFmtId="0" fontId="49" fillId="0" borderId="74" xfId="0" applyFont="1" applyFill="1" applyBorder="1" applyAlignment="1">
      <alignment horizontal="left" vertical="center" wrapText="1"/>
    </xf>
    <xf numFmtId="0" fontId="47" fillId="0" borderId="68" xfId="0" applyNumberFormat="1" applyFont="1" applyFill="1" applyBorder="1" applyAlignment="1">
      <alignment horizontal="left" vertical="center" wrapText="1" shrinkToFit="1"/>
    </xf>
    <xf numFmtId="0" fontId="37" fillId="0" borderId="11" xfId="0" applyFont="1" applyFill="1" applyBorder="1" applyAlignment="1">
      <alignment horizontal="left" vertical="center" shrinkToFit="1"/>
    </xf>
    <xf numFmtId="0" fontId="37" fillId="0" borderId="85" xfId="0" applyFont="1" applyFill="1" applyBorder="1" applyAlignment="1">
      <alignment horizontal="left" vertical="center" shrinkToFit="1"/>
    </xf>
    <xf numFmtId="0" fontId="21" fillId="0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0" fontId="10" fillId="0" borderId="40" xfId="0" applyNumberFormat="1" applyFont="1" applyFill="1" applyBorder="1" applyAlignment="1">
      <alignment horizontal="center" vertical="center" textRotation="90" wrapText="1"/>
    </xf>
    <xf numFmtId="0" fontId="10" fillId="0" borderId="80" xfId="0" applyNumberFormat="1" applyFont="1" applyFill="1" applyBorder="1" applyAlignment="1">
      <alignment horizontal="center" vertical="center" textRotation="90" wrapText="1"/>
    </xf>
    <xf numFmtId="0" fontId="5" fillId="0" borderId="55" xfId="0" applyFont="1" applyFill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center" textRotation="90" wrapText="1"/>
    </xf>
    <xf numFmtId="0" fontId="10" fillId="0" borderId="50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vertical="center" textRotation="90" wrapText="1"/>
    </xf>
    <xf numFmtId="49" fontId="10" fillId="0" borderId="16" xfId="0" applyNumberFormat="1" applyFont="1" applyFill="1" applyBorder="1" applyAlignment="1">
      <alignment horizontal="center" vertical="center" textRotation="90"/>
    </xf>
    <xf numFmtId="49" fontId="10" fillId="0" borderId="40" xfId="0" applyNumberFormat="1" applyFont="1" applyFill="1" applyBorder="1" applyAlignment="1">
      <alignment horizontal="center" vertical="center" textRotation="90"/>
    </xf>
    <xf numFmtId="49" fontId="10" fillId="0" borderId="80" xfId="0" applyNumberFormat="1" applyFont="1" applyFill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center" vertical="center" textRotation="90" wrapText="1"/>
    </xf>
    <xf numFmtId="49" fontId="10" fillId="0" borderId="41" xfId="0" applyNumberFormat="1" applyFont="1" applyFill="1" applyBorder="1" applyAlignment="1">
      <alignment horizontal="center" vertical="center" textRotation="90" wrapText="1"/>
    </xf>
    <xf numFmtId="49" fontId="10" fillId="0" borderId="51" xfId="0" applyNumberFormat="1" applyFont="1" applyFill="1" applyBorder="1" applyAlignment="1">
      <alignment horizontal="center" vertical="center" textRotation="90" wrapText="1"/>
    </xf>
    <xf numFmtId="0" fontId="10" fillId="0" borderId="81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left" vertical="center"/>
    </xf>
    <xf numFmtId="0" fontId="49" fillId="0" borderId="74" xfId="0" applyFont="1" applyFill="1" applyBorder="1" applyAlignment="1">
      <alignment horizontal="left" vertical="center"/>
    </xf>
    <xf numFmtId="0" fontId="47" fillId="0" borderId="66" xfId="0" applyNumberFormat="1" applyFont="1" applyFill="1" applyBorder="1" applyAlignment="1">
      <alignment horizontal="left" vertical="center" wrapText="1" shrinkToFit="1"/>
    </xf>
    <xf numFmtId="0" fontId="37" fillId="0" borderId="55" xfId="0" applyFont="1" applyFill="1" applyBorder="1" applyAlignment="1">
      <alignment horizontal="left" vertical="center" shrinkToFit="1"/>
    </xf>
    <xf numFmtId="0" fontId="48" fillId="0" borderId="74" xfId="0" applyFont="1" applyFill="1" applyBorder="1" applyAlignment="1">
      <alignment horizontal="left" vertical="center" wrapText="1"/>
    </xf>
    <xf numFmtId="0" fontId="49" fillId="0" borderId="55" xfId="0" applyFont="1" applyFill="1" applyBorder="1" applyAlignment="1">
      <alignment horizontal="left" vertical="center"/>
    </xf>
    <xf numFmtId="0" fontId="37" fillId="0" borderId="79" xfId="0" applyFont="1" applyFill="1" applyBorder="1" applyAlignment="1">
      <alignment horizontal="left" vertical="center" shrinkToFit="1"/>
    </xf>
    <xf numFmtId="0" fontId="48" fillId="0" borderId="11" xfId="0" applyFont="1" applyFill="1" applyBorder="1" applyAlignment="1">
      <alignment horizontal="left" vertical="center"/>
    </xf>
    <xf numFmtId="0" fontId="49" fillId="0" borderId="76" xfId="0" applyFont="1" applyFill="1" applyBorder="1" applyAlignment="1">
      <alignment horizontal="left" vertical="center"/>
    </xf>
    <xf numFmtId="0" fontId="41" fillId="0" borderId="69" xfId="0" applyFont="1" applyFill="1" applyBorder="1" applyAlignment="1">
      <alignment horizontal="right" vertical="center" wrapText="1" shrinkToFit="1"/>
    </xf>
    <xf numFmtId="0" fontId="37" fillId="0" borderId="58" xfId="0" applyFont="1" applyFill="1" applyBorder="1" applyAlignment="1">
      <alignment vertical="center"/>
    </xf>
    <xf numFmtId="0" fontId="37" fillId="0" borderId="77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left" vertical="center" wrapText="1"/>
    </xf>
    <xf numFmtId="0" fontId="49" fillId="0" borderId="76" xfId="0" applyFont="1" applyFill="1" applyBorder="1" applyAlignment="1">
      <alignment horizontal="left" vertical="center" wrapText="1"/>
    </xf>
    <xf numFmtId="0" fontId="48" fillId="0" borderId="56" xfId="0" applyFont="1" applyFill="1" applyBorder="1" applyAlignment="1">
      <alignment horizontal="left" vertical="center"/>
    </xf>
    <xf numFmtId="0" fontId="49" fillId="0" borderId="56" xfId="0" applyFont="1" applyFill="1" applyBorder="1" applyAlignment="1">
      <alignment horizontal="left" vertical="center"/>
    </xf>
    <xf numFmtId="0" fontId="49" fillId="0" borderId="86" xfId="0" applyFont="1" applyFill="1" applyBorder="1" applyAlignment="1">
      <alignment horizontal="left" vertical="center"/>
    </xf>
    <xf numFmtId="0" fontId="48" fillId="0" borderId="76" xfId="0" applyFont="1" applyFill="1" applyBorder="1" applyAlignment="1">
      <alignment horizontal="left" vertical="center"/>
    </xf>
    <xf numFmtId="0" fontId="42" fillId="0" borderId="58" xfId="0" applyFont="1" applyFill="1" applyBorder="1" applyAlignment="1">
      <alignment vertical="center"/>
    </xf>
    <xf numFmtId="0" fontId="42" fillId="0" borderId="77" xfId="0" applyFont="1" applyFill="1" applyBorder="1" applyAlignment="1">
      <alignment vertical="center"/>
    </xf>
    <xf numFmtId="0" fontId="48" fillId="0" borderId="74" xfId="0" applyFont="1" applyFill="1" applyBorder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4" fillId="0" borderId="9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1" fillId="0" borderId="72" xfId="0" applyFont="1" applyBorder="1" applyAlignment="1">
      <alignment horizontal="center" vertical="center" shrinkToFit="1"/>
    </xf>
    <xf numFmtId="0" fontId="41" fillId="0" borderId="8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top"/>
    </xf>
    <xf numFmtId="0" fontId="4" fillId="0" borderId="8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49" fontId="50" fillId="0" borderId="0" xfId="0" applyNumberFormat="1" applyFont="1" applyBorder="1" applyAlignment="1">
      <alignment horizontal="left" vertical="justify"/>
    </xf>
    <xf numFmtId="0" fontId="29" fillId="0" borderId="0" xfId="0" applyFont="1" applyAlignment="1"/>
    <xf numFmtId="49" fontId="4" fillId="0" borderId="0" xfId="0" applyNumberFormat="1" applyFont="1" applyBorder="1" applyAlignment="1" applyProtection="1">
      <alignment horizontal="left" vertical="justify"/>
    </xf>
    <xf numFmtId="0" fontId="0" fillId="0" borderId="0" xfId="0" applyAlignment="1">
      <alignment horizontal="left" vertical="justify"/>
    </xf>
    <xf numFmtId="49" fontId="2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1" fillId="0" borderId="11" xfId="0" applyFont="1" applyBorder="1" applyAlignment="1" applyProtection="1"/>
    <xf numFmtId="0" fontId="0" fillId="0" borderId="11" xfId="0" applyBorder="1" applyAlignment="1"/>
    <xf numFmtId="49" fontId="70" fillId="0" borderId="0" xfId="0" applyNumberFormat="1" applyFont="1" applyBorder="1" applyAlignment="1">
      <alignment horizontal="right" vertical="justify"/>
    </xf>
    <xf numFmtId="0" fontId="70" fillId="0" borderId="0" xfId="0" applyFont="1" applyBorder="1" applyAlignment="1" applyProtection="1">
      <alignment vertical="center"/>
    </xf>
    <xf numFmtId="0" fontId="44" fillId="0" borderId="98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78" fillId="0" borderId="98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left" vertical="center" wrapText="1"/>
    </xf>
    <xf numFmtId="0" fontId="82" fillId="0" borderId="106" xfId="0" applyFont="1" applyBorder="1" applyAlignment="1"/>
    <xf numFmtId="0" fontId="70" fillId="0" borderId="27" xfId="0" applyFont="1" applyBorder="1" applyAlignment="1">
      <alignment horizontal="left" vertical="center"/>
    </xf>
    <xf numFmtId="0" fontId="70" fillId="0" borderId="58" xfId="0" applyFont="1" applyBorder="1" applyAlignment="1">
      <alignment horizontal="left" vertical="center"/>
    </xf>
    <xf numFmtId="0" fontId="70" fillId="0" borderId="77" xfId="0" applyFont="1" applyBorder="1" applyAlignment="1">
      <alignment horizontal="left" vertical="center"/>
    </xf>
    <xf numFmtId="0" fontId="70" fillId="0" borderId="99" xfId="0" applyFont="1" applyBorder="1" applyAlignment="1">
      <alignment horizontal="left" vertical="center"/>
    </xf>
    <xf numFmtId="0" fontId="78" fillId="0" borderId="98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 wrapText="1"/>
    </xf>
    <xf numFmtId="0" fontId="79" fillId="0" borderId="99" xfId="0" applyFont="1" applyBorder="1" applyAlignment="1">
      <alignment horizontal="center"/>
    </xf>
    <xf numFmtId="0" fontId="79" fillId="0" borderId="58" xfId="0" applyFont="1" applyBorder="1" applyAlignment="1">
      <alignment horizontal="center"/>
    </xf>
    <xf numFmtId="0" fontId="79" fillId="0" borderId="77" xfId="0" applyFont="1" applyBorder="1" applyAlignment="1">
      <alignment horizontal="center"/>
    </xf>
    <xf numFmtId="49" fontId="43" fillId="0" borderId="0" xfId="0" applyNumberFormat="1" applyFont="1" applyBorder="1" applyAlignment="1">
      <alignment horizontal="left" vertical="center"/>
    </xf>
    <xf numFmtId="0" fontId="76" fillId="0" borderId="101" xfId="0" applyFont="1" applyFill="1" applyBorder="1" applyAlignment="1">
      <alignment horizontal="left" vertical="center" wrapText="1"/>
    </xf>
    <xf numFmtId="0" fontId="76" fillId="0" borderId="102" xfId="0" applyFont="1" applyFill="1" applyBorder="1" applyAlignment="1">
      <alignment horizontal="left" vertical="center" wrapText="1"/>
    </xf>
    <xf numFmtId="0" fontId="70" fillId="0" borderId="98" xfId="0" applyNumberFormat="1" applyFont="1" applyFill="1" applyBorder="1" applyAlignment="1">
      <alignment horizontal="left" vertical="center" wrapText="1" shrinkToFit="1"/>
    </xf>
    <xf numFmtId="0" fontId="60" fillId="0" borderId="98" xfId="0" applyFont="1" applyBorder="1" applyAlignment="1">
      <alignment horizontal="right" vertical="center" wrapText="1" shrinkToFit="1"/>
    </xf>
    <xf numFmtId="0" fontId="61" fillId="0" borderId="98" xfId="0" applyFont="1" applyBorder="1" applyAlignment="1">
      <alignment vertical="center"/>
    </xf>
    <xf numFmtId="0" fontId="60" fillId="0" borderId="98" xfId="0" applyFont="1" applyBorder="1" applyAlignment="1">
      <alignment horizontal="right" vertical="center" shrinkToFit="1"/>
    </xf>
    <xf numFmtId="0" fontId="44" fillId="0" borderId="98" xfId="0" applyNumberFormat="1" applyFont="1" applyBorder="1" applyAlignment="1">
      <alignment horizontal="center" vertical="center"/>
    </xf>
    <xf numFmtId="0" fontId="70" fillId="0" borderId="98" xfId="0" applyFont="1" applyFill="1" applyBorder="1" applyAlignment="1">
      <alignment horizontal="left" vertical="center" wrapText="1"/>
    </xf>
    <xf numFmtId="0" fontId="69" fillId="0" borderId="98" xfId="0" applyFont="1" applyFill="1" applyBorder="1" applyAlignment="1">
      <alignment horizontal="left" vertical="center" wrapText="1"/>
    </xf>
    <xf numFmtId="0" fontId="70" fillId="0" borderId="101" xfId="0" applyFont="1" applyFill="1" applyBorder="1" applyAlignment="1">
      <alignment horizontal="left" vertical="center" wrapText="1"/>
    </xf>
    <xf numFmtId="0" fontId="70" fillId="0" borderId="102" xfId="0" applyFont="1" applyFill="1" applyBorder="1" applyAlignment="1">
      <alignment horizontal="left" vertical="center" wrapText="1"/>
    </xf>
    <xf numFmtId="0" fontId="70" fillId="0" borderId="69" xfId="0" applyNumberFormat="1" applyFont="1" applyFill="1" applyBorder="1" applyAlignment="1">
      <alignment horizontal="center" vertical="center" wrapText="1" shrinkToFit="1"/>
    </xf>
    <xf numFmtId="0" fontId="70" fillId="0" borderId="58" xfId="0" applyNumberFormat="1" applyFont="1" applyFill="1" applyBorder="1" applyAlignment="1">
      <alignment horizontal="center" vertical="center" wrapText="1" shrinkToFit="1"/>
    </xf>
    <xf numFmtId="0" fontId="70" fillId="0" borderId="77" xfId="0" applyNumberFormat="1" applyFont="1" applyFill="1" applyBorder="1" applyAlignment="1">
      <alignment horizontal="center" vertical="center" wrapText="1" shrinkToFit="1"/>
    </xf>
    <xf numFmtId="0" fontId="60" fillId="0" borderId="98" xfId="0" applyFont="1" applyFill="1" applyBorder="1" applyAlignment="1">
      <alignment horizontal="right" vertical="center" wrapText="1" shrinkToFit="1"/>
    </xf>
    <xf numFmtId="0" fontId="68" fillId="0" borderId="98" xfId="0" applyFont="1" applyFill="1" applyBorder="1" applyAlignment="1">
      <alignment horizontal="center" vertical="center"/>
    </xf>
    <xf numFmtId="0" fontId="77" fillId="0" borderId="98" xfId="0" applyNumberFormat="1" applyFont="1" applyFill="1" applyBorder="1" applyAlignment="1">
      <alignment horizontal="left" vertical="center" wrapText="1" shrinkToFit="1"/>
    </xf>
    <xf numFmtId="0" fontId="28" fillId="0" borderId="98" xfId="0" applyFont="1" applyFill="1" applyBorder="1" applyAlignment="1">
      <alignment horizontal="left" vertical="center" wrapText="1"/>
    </xf>
    <xf numFmtId="0" fontId="28" fillId="0" borderId="98" xfId="0" applyNumberFormat="1" applyFont="1" applyFill="1" applyBorder="1" applyAlignment="1">
      <alignment horizontal="left" vertical="center" wrapText="1" shrinkToFit="1"/>
    </xf>
    <xf numFmtId="0" fontId="73" fillId="0" borderId="98" xfId="0" applyFont="1" applyFill="1" applyBorder="1" applyAlignment="1">
      <alignment horizontal="left" vertical="center"/>
    </xf>
    <xf numFmtId="0" fontId="73" fillId="0" borderId="98" xfId="0" applyNumberFormat="1" applyFont="1" applyFill="1" applyBorder="1" applyAlignment="1">
      <alignment horizontal="left" vertical="center" wrapText="1" shrinkToFit="1"/>
    </xf>
    <xf numFmtId="0" fontId="74" fillId="0" borderId="98" xfId="0" applyFont="1" applyFill="1" applyBorder="1" applyAlignment="1">
      <alignment horizontal="right" vertical="center" wrapText="1" shrinkToFit="1"/>
    </xf>
    <xf numFmtId="0" fontId="70" fillId="0" borderId="99" xfId="0" applyNumberFormat="1" applyFont="1" applyFill="1" applyBorder="1" applyAlignment="1">
      <alignment horizontal="left" vertical="center" wrapText="1" shrinkToFit="1"/>
    </xf>
    <xf numFmtId="0" fontId="70" fillId="0" borderId="99" xfId="0" applyFont="1" applyFill="1" applyBorder="1" applyAlignment="1">
      <alignment horizontal="left" vertical="center" wrapText="1"/>
    </xf>
    <xf numFmtId="0" fontId="70" fillId="0" borderId="58" xfId="0" applyFont="1" applyFill="1" applyBorder="1" applyAlignment="1">
      <alignment horizontal="left" vertical="center" wrapText="1"/>
    </xf>
    <xf numFmtId="0" fontId="70" fillId="0" borderId="77" xfId="0" applyFont="1" applyFill="1" applyBorder="1" applyAlignment="1">
      <alignment horizontal="left" vertical="center" wrapText="1"/>
    </xf>
    <xf numFmtId="0" fontId="70" fillId="0" borderId="58" xfId="0" applyNumberFormat="1" applyFont="1" applyFill="1" applyBorder="1" applyAlignment="1">
      <alignment horizontal="left" vertical="center" wrapText="1" shrinkToFit="1"/>
    </xf>
    <xf numFmtId="0" fontId="58" fillId="0" borderId="98" xfId="0" applyFont="1" applyBorder="1" applyAlignment="1">
      <alignment horizontal="center" vertical="center" textRotation="90" wrapText="1"/>
    </xf>
    <xf numFmtId="0" fontId="65" fillId="0" borderId="98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 wrapText="1"/>
    </xf>
    <xf numFmtId="0" fontId="20" fillId="0" borderId="98" xfId="0" applyNumberFormat="1" applyFont="1" applyBorder="1" applyAlignment="1">
      <alignment horizontal="center" vertical="center" wrapText="1"/>
    </xf>
    <xf numFmtId="0" fontId="38" fillId="0" borderId="98" xfId="0" applyFont="1" applyBorder="1" applyAlignment="1">
      <alignment horizontal="center" vertical="center"/>
    </xf>
    <xf numFmtId="0" fontId="68" fillId="0" borderId="99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 wrapText="1"/>
    </xf>
    <xf numFmtId="0" fontId="49" fillId="0" borderId="98" xfId="0" applyFont="1" applyBorder="1" applyAlignment="1">
      <alignment horizontal="center" vertical="center" wrapText="1"/>
    </xf>
    <xf numFmtId="0" fontId="43" fillId="0" borderId="98" xfId="0" applyFont="1" applyBorder="1" applyAlignment="1">
      <alignment horizontal="center" vertical="center"/>
    </xf>
    <xf numFmtId="0" fontId="1" fillId="0" borderId="98" xfId="0" applyNumberFormat="1" applyFont="1" applyBorder="1" applyAlignment="1">
      <alignment horizontal="center" vertical="center" wrapText="1"/>
    </xf>
    <xf numFmtId="0" fontId="66" fillId="0" borderId="98" xfId="0" applyFont="1" applyBorder="1" applyAlignment="1"/>
    <xf numFmtId="0" fontId="67" fillId="0" borderId="98" xfId="0" applyNumberFormat="1" applyFont="1" applyBorder="1" applyAlignment="1">
      <alignment horizontal="center" vertical="center" wrapText="1"/>
    </xf>
    <xf numFmtId="0" fontId="38" fillId="0" borderId="98" xfId="0" applyFont="1" applyBorder="1" applyAlignment="1"/>
    <xf numFmtId="0" fontId="63" fillId="0" borderId="98" xfId="0" applyFont="1" applyBorder="1" applyAlignment="1">
      <alignment horizontal="center" vertical="center" textRotation="90"/>
    </xf>
    <xf numFmtId="0" fontId="65" fillId="0" borderId="98" xfId="0" applyFont="1" applyBorder="1" applyAlignment="1">
      <alignment horizontal="center" vertical="top" wrapText="1"/>
    </xf>
    <xf numFmtId="49" fontId="62" fillId="0" borderId="98" xfId="0" applyNumberFormat="1" applyFont="1" applyBorder="1" applyAlignment="1">
      <alignment horizontal="center" vertical="center" textRotation="90" wrapText="1"/>
    </xf>
    <xf numFmtId="49" fontId="62" fillId="0" borderId="98" xfId="0" applyNumberFormat="1" applyFont="1" applyBorder="1" applyAlignment="1">
      <alignment horizontal="center" vertical="center" textRotation="90"/>
    </xf>
    <xf numFmtId="49" fontId="44" fillId="0" borderId="98" xfId="0" applyNumberFormat="1" applyFont="1" applyBorder="1" applyAlignment="1">
      <alignment horizontal="center" vertical="center" wrapText="1"/>
    </xf>
    <xf numFmtId="49" fontId="44" fillId="0" borderId="98" xfId="0" applyNumberFormat="1" applyFont="1" applyBorder="1" applyAlignment="1">
      <alignment horizontal="center" vertical="center"/>
    </xf>
    <xf numFmtId="0" fontId="62" fillId="0" borderId="98" xfId="0" applyFont="1" applyBorder="1" applyAlignment="1">
      <alignment horizontal="center" vertical="center" wrapText="1"/>
    </xf>
    <xf numFmtId="0" fontId="63" fillId="0" borderId="98" xfId="0" applyFont="1" applyBorder="1" applyAlignment="1">
      <alignment horizontal="center" vertical="center"/>
    </xf>
    <xf numFmtId="0" fontId="64" fillId="0" borderId="98" xfId="0" applyFont="1" applyBorder="1" applyAlignment="1">
      <alignment horizontal="center" vertical="center"/>
    </xf>
    <xf numFmtId="0" fontId="44" fillId="0" borderId="98" xfId="0" applyNumberFormat="1" applyFont="1" applyBorder="1" applyAlignment="1">
      <alignment horizontal="center" vertical="center" textRotation="90"/>
    </xf>
    <xf numFmtId="0" fontId="44" fillId="0" borderId="98" xfId="0" applyNumberFormat="1" applyFont="1" applyBorder="1" applyAlignment="1">
      <alignment horizontal="center" vertical="center" textRotation="90" wrapText="1"/>
    </xf>
    <xf numFmtId="0" fontId="65" fillId="0" borderId="98" xfId="0" applyNumberFormat="1" applyFont="1" applyBorder="1" applyAlignment="1">
      <alignment horizontal="center" vertical="top"/>
    </xf>
    <xf numFmtId="0" fontId="40" fillId="0" borderId="98" xfId="0" applyFont="1" applyBorder="1" applyAlignment="1">
      <alignment horizontal="center" vertical="center" textRotation="90"/>
    </xf>
    <xf numFmtId="0" fontId="60" fillId="0" borderId="98" xfId="0" applyFont="1" applyBorder="1" applyAlignment="1">
      <alignment horizontal="center" vertical="center" wrapText="1"/>
    </xf>
    <xf numFmtId="0" fontId="61" fillId="0" borderId="98" xfId="0" applyFont="1" applyBorder="1" applyAlignment="1">
      <alignment horizontal="center" vertical="center" wrapText="1"/>
    </xf>
    <xf numFmtId="0" fontId="60" fillId="0" borderId="98" xfId="0" applyNumberFormat="1" applyFont="1" applyBorder="1" applyAlignment="1">
      <alignment horizontal="center" vertical="center" wrapText="1"/>
    </xf>
    <xf numFmtId="0" fontId="61" fillId="0" borderId="98" xfId="0" applyFont="1" applyBorder="1" applyAlignment="1">
      <alignment horizontal="center" vertical="center"/>
    </xf>
    <xf numFmtId="0" fontId="44" fillId="0" borderId="98" xfId="0" applyNumberFormat="1" applyFont="1" applyBorder="1" applyAlignment="1">
      <alignment horizontal="center" vertical="center" wrapText="1"/>
    </xf>
    <xf numFmtId="0" fontId="58" fillId="0" borderId="98" xfId="0" applyNumberFormat="1" applyFont="1" applyBorder="1" applyAlignment="1">
      <alignment horizontal="center" vertical="center" textRotation="90" wrapText="1"/>
    </xf>
    <xf numFmtId="49" fontId="4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44" fillId="0" borderId="5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53" fillId="0" borderId="55" xfId="0" applyFont="1" applyBorder="1" applyAlignment="1">
      <alignment horizontal="left" vertical="center" wrapText="1"/>
    </xf>
    <xf numFmtId="0" fontId="59" fillId="0" borderId="55" xfId="0" applyFont="1" applyBorder="1" applyAlignment="1">
      <alignment horizontal="left" vertical="center" wrapText="1"/>
    </xf>
    <xf numFmtId="0" fontId="43" fillId="0" borderId="5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justify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78" fillId="0" borderId="98" xfId="0" applyFont="1" applyBorder="1" applyAlignment="1">
      <alignment horizontal="right" vertical="center" wrapText="1" shrinkToFit="1"/>
    </xf>
    <xf numFmtId="0" fontId="69" fillId="0" borderId="98" xfId="0" applyFont="1" applyBorder="1" applyAlignment="1">
      <alignment vertical="center"/>
    </xf>
    <xf numFmtId="0" fontId="28" fillId="0" borderId="98" xfId="0" applyFont="1" applyFill="1" applyBorder="1" applyAlignment="1">
      <alignment horizontal="left" vertical="center"/>
    </xf>
    <xf numFmtId="0" fontId="27" fillId="0" borderId="98" xfId="0" applyNumberFormat="1" applyFont="1" applyFill="1" applyBorder="1" applyAlignment="1">
      <alignment horizontal="left" vertical="center" wrapText="1" shrinkToFit="1"/>
    </xf>
    <xf numFmtId="0" fontId="4" fillId="0" borderId="98" xfId="0" applyFont="1" applyFill="1" applyBorder="1" applyAlignment="1">
      <alignment horizontal="right" vertical="center" wrapText="1" shrinkToFit="1"/>
    </xf>
    <xf numFmtId="0" fontId="48" fillId="0" borderId="98" xfId="0" applyNumberFormat="1" applyFont="1" applyFill="1" applyBorder="1" applyAlignment="1">
      <alignment horizontal="left" vertical="center" wrapText="1" shrinkToFit="1"/>
    </xf>
    <xf numFmtId="0" fontId="27" fillId="0" borderId="98" xfId="0" applyFont="1" applyFill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0" fontId="59" fillId="0" borderId="98" xfId="0" applyFont="1" applyBorder="1" applyAlignment="1">
      <alignment horizontal="center" vertical="center"/>
    </xf>
    <xf numFmtId="164" fontId="70" fillId="0" borderId="98" xfId="0" applyNumberFormat="1" applyFont="1" applyBorder="1" applyAlignment="1">
      <alignment horizontal="center" vertical="center" shrinkToFit="1"/>
    </xf>
    <xf numFmtId="0" fontId="69" fillId="0" borderId="98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wrapText="1"/>
    </xf>
    <xf numFmtId="0" fontId="58" fillId="0" borderId="10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>
      <alignment horizontal="left" vertical="center" wrapText="1"/>
    </xf>
    <xf numFmtId="0" fontId="48" fillId="0" borderId="0" xfId="0" applyFont="1" applyBorder="1" applyAlignment="1" applyProtection="1">
      <alignment vertical="center"/>
    </xf>
    <xf numFmtId="0" fontId="49" fillId="0" borderId="0" xfId="0" applyFont="1" applyAlignment="1">
      <alignment vertical="center"/>
    </xf>
    <xf numFmtId="49" fontId="48" fillId="0" borderId="98" xfId="0" applyNumberFormat="1" applyFont="1" applyBorder="1" applyAlignment="1">
      <alignment horizontal="center" vertical="center" wrapText="1"/>
    </xf>
    <xf numFmtId="49" fontId="48" fillId="0" borderId="98" xfId="0" applyNumberFormat="1" applyFont="1" applyBorder="1" applyAlignment="1">
      <alignment horizontal="center" vertical="center" shrinkToFit="1"/>
    </xf>
    <xf numFmtId="0" fontId="49" fillId="0" borderId="98" xfId="0" applyFont="1" applyBorder="1" applyAlignment="1">
      <alignment horizontal="center" vertical="center" shrinkToFit="1"/>
    </xf>
    <xf numFmtId="0" fontId="48" fillId="0" borderId="98" xfId="0" applyFont="1" applyBorder="1" applyAlignment="1">
      <alignment horizontal="left" vertical="center" wrapText="1"/>
    </xf>
    <xf numFmtId="0" fontId="49" fillId="0" borderId="98" xfId="0" applyFont="1" applyBorder="1" applyAlignment="1">
      <alignment horizontal="left" vertical="center" wrapText="1"/>
    </xf>
    <xf numFmtId="0" fontId="70" fillId="0" borderId="98" xfId="0" applyFont="1" applyBorder="1" applyAlignment="1">
      <alignment horizontal="center" vertical="center" shrinkToFit="1"/>
    </xf>
    <xf numFmtId="0" fontId="48" fillId="0" borderId="98" xfId="0" applyNumberFormat="1" applyFont="1" applyBorder="1" applyAlignment="1">
      <alignment horizontal="center" vertical="center" wrapText="1"/>
    </xf>
    <xf numFmtId="0" fontId="48" fillId="0" borderId="98" xfId="0" applyNumberFormat="1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 wrapText="1"/>
    </xf>
    <xf numFmtId="49" fontId="70" fillId="0" borderId="98" xfId="0" applyNumberFormat="1" applyFont="1" applyBorder="1" applyAlignment="1">
      <alignment horizontal="left" vertical="center" wrapText="1"/>
    </xf>
    <xf numFmtId="0" fontId="69" fillId="0" borderId="98" xfId="0" applyFont="1" applyBorder="1" applyAlignment="1">
      <alignment horizontal="left" vertical="center"/>
    </xf>
    <xf numFmtId="49" fontId="70" fillId="0" borderId="98" xfId="0" applyNumberFormat="1" applyFont="1" applyBorder="1" applyAlignment="1">
      <alignment horizontal="center" vertical="center" shrinkToFit="1"/>
    </xf>
    <xf numFmtId="0" fontId="69" fillId="0" borderId="98" xfId="0" applyFont="1" applyBorder="1" applyAlignment="1">
      <alignment shrinkToFit="1"/>
    </xf>
    <xf numFmtId="0" fontId="70" fillId="0" borderId="98" xfId="0" applyNumberFormat="1" applyFont="1" applyBorder="1" applyAlignment="1">
      <alignment horizontal="center" vertical="center" shrinkToFit="1"/>
    </xf>
    <xf numFmtId="0" fontId="69" fillId="0" borderId="58" xfId="0" applyFont="1" applyBorder="1" applyAlignment="1">
      <alignment horizontal="left" vertical="center"/>
    </xf>
    <xf numFmtId="0" fontId="69" fillId="0" borderId="77" xfId="0" applyFont="1" applyBorder="1" applyAlignment="1">
      <alignment horizontal="left" vertical="center"/>
    </xf>
    <xf numFmtId="49" fontId="70" fillId="0" borderId="99" xfId="0" applyNumberFormat="1" applyFont="1" applyBorder="1" applyAlignment="1">
      <alignment horizontal="center" vertical="center"/>
    </xf>
    <xf numFmtId="49" fontId="80" fillId="0" borderId="108" xfId="0" applyNumberFormat="1" applyFont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center" vertical="center" wrapText="1"/>
    </xf>
    <xf numFmtId="0" fontId="49" fillId="0" borderId="98" xfId="0" applyFont="1" applyBorder="1"/>
    <xf numFmtId="0" fontId="46" fillId="0" borderId="99" xfId="0" applyNumberFormat="1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49" fontId="48" fillId="0" borderId="99" xfId="0" applyNumberFormat="1" applyFont="1" applyBorder="1" applyAlignment="1">
      <alignment horizontal="center" vertical="center"/>
    </xf>
    <xf numFmtId="49" fontId="48" fillId="0" borderId="58" xfId="0" applyNumberFormat="1" applyFont="1" applyBorder="1" applyAlignment="1">
      <alignment horizontal="center" vertical="center"/>
    </xf>
    <xf numFmtId="49" fontId="48" fillId="0" borderId="77" xfId="0" applyNumberFormat="1" applyFont="1" applyBorder="1" applyAlignment="1">
      <alignment horizontal="center" vertical="center"/>
    </xf>
    <xf numFmtId="0" fontId="78" fillId="0" borderId="98" xfId="0" applyNumberFormat="1" applyFont="1" applyBorder="1" applyAlignment="1">
      <alignment horizontal="center" vertical="center" shrinkToFit="1"/>
    </xf>
    <xf numFmtId="0" fontId="78" fillId="0" borderId="98" xfId="0" applyFont="1" applyBorder="1" applyAlignment="1">
      <alignment horizontal="center" vertical="center" shrinkToFit="1"/>
    </xf>
    <xf numFmtId="0" fontId="61" fillId="0" borderId="98" xfId="0" applyFont="1" applyFill="1" applyBorder="1" applyAlignment="1">
      <alignment vertical="center"/>
    </xf>
    <xf numFmtId="0" fontId="44" fillId="0" borderId="109" xfId="0" applyNumberFormat="1" applyFont="1" applyBorder="1" applyAlignment="1">
      <alignment horizontal="center" vertical="center"/>
    </xf>
    <xf numFmtId="0" fontId="49" fillId="0" borderId="109" xfId="0" applyFont="1" applyBorder="1" applyAlignment="1">
      <alignment horizontal="center" vertical="center"/>
    </xf>
    <xf numFmtId="0" fontId="43" fillId="0" borderId="99" xfId="0" applyFont="1" applyFill="1" applyBorder="1" applyAlignment="1">
      <alignment horizontal="left" vertical="center" wrapText="1"/>
    </xf>
    <xf numFmtId="0" fontId="43" fillId="0" borderId="58" xfId="0" applyFont="1" applyFill="1" applyBorder="1" applyAlignment="1">
      <alignment horizontal="left" vertical="center" wrapText="1"/>
    </xf>
    <xf numFmtId="0" fontId="43" fillId="0" borderId="77" xfId="0" applyFont="1" applyFill="1" applyBorder="1" applyAlignment="1">
      <alignment horizontal="left" vertical="center" wrapText="1"/>
    </xf>
    <xf numFmtId="0" fontId="68" fillId="0" borderId="99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8" fillId="0" borderId="77" xfId="0" applyFont="1" applyFill="1" applyBorder="1" applyAlignment="1">
      <alignment horizontal="center" vertical="center"/>
    </xf>
    <xf numFmtId="0" fontId="70" fillId="0" borderId="99" xfId="0" applyFont="1" applyFill="1" applyBorder="1" applyAlignment="1">
      <alignment horizontal="center" vertical="center" wrapText="1"/>
    </xf>
    <xf numFmtId="0" fontId="70" fillId="0" borderId="77" xfId="0" applyFont="1" applyFill="1" applyBorder="1" applyAlignment="1">
      <alignment horizontal="center" vertical="center" wrapText="1"/>
    </xf>
    <xf numFmtId="0" fontId="69" fillId="0" borderId="98" xfId="0" applyFont="1" applyFill="1" applyBorder="1" applyAlignment="1"/>
    <xf numFmtId="0" fontId="48" fillId="0" borderId="99" xfId="0" applyFont="1" applyFill="1" applyBorder="1" applyAlignment="1">
      <alignment horizontal="left" vertical="center" wrapText="1"/>
    </xf>
    <xf numFmtId="0" fontId="48" fillId="0" borderId="77" xfId="0" applyFont="1" applyFill="1" applyBorder="1" applyAlignment="1">
      <alignment horizontal="left" vertical="center" wrapText="1"/>
    </xf>
    <xf numFmtId="0" fontId="70" fillId="0" borderId="98" xfId="0" applyFont="1" applyFill="1" applyBorder="1" applyAlignment="1">
      <alignment horizontal="left" vertical="center"/>
    </xf>
    <xf numFmtId="0" fontId="69" fillId="0" borderId="98" xfId="0" applyFont="1" applyFill="1" applyBorder="1" applyAlignment="1">
      <alignment horizontal="left" vertical="center"/>
    </xf>
    <xf numFmtId="0" fontId="68" fillId="0" borderId="98" xfId="0" applyFont="1" applyBorder="1" applyAlignment="1">
      <alignment horizontal="center" vertical="center"/>
    </xf>
    <xf numFmtId="0" fontId="65" fillId="0" borderId="98" xfId="0" applyFon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/>
    </xf>
    <xf numFmtId="0" fontId="90" fillId="0" borderId="98" xfId="0" applyNumberFormat="1" applyFont="1" applyBorder="1" applyAlignment="1">
      <alignment horizontal="center" vertical="center" wrapText="1"/>
    </xf>
    <xf numFmtId="0" fontId="91" fillId="0" borderId="98" xfId="0" applyFont="1" applyBorder="1" applyAlignment="1">
      <alignment horizontal="center" vertical="center" wrapText="1"/>
    </xf>
    <xf numFmtId="0" fontId="92" fillId="0" borderId="98" xfId="0" applyFont="1" applyBorder="1" applyAlignment="1">
      <alignment horizontal="center" vertical="center" wrapText="1"/>
    </xf>
    <xf numFmtId="0" fontId="93" fillId="0" borderId="98" xfId="0" applyFont="1" applyBorder="1" applyAlignment="1">
      <alignment horizontal="center" vertical="center" wrapText="1"/>
    </xf>
    <xf numFmtId="0" fontId="63" fillId="0" borderId="98" xfId="0" applyFont="1" applyBorder="1" applyAlignment="1">
      <alignment horizontal="center" vertical="center" textRotation="90" wrapText="1"/>
    </xf>
    <xf numFmtId="49" fontId="58" fillId="0" borderId="98" xfId="0" applyNumberFormat="1" applyFont="1" applyBorder="1" applyAlignment="1">
      <alignment horizontal="center" vertical="center" textRotation="90" wrapText="1"/>
    </xf>
    <xf numFmtId="49" fontId="58" fillId="0" borderId="98" xfId="0" applyNumberFormat="1" applyFont="1" applyBorder="1" applyAlignment="1">
      <alignment horizontal="center" vertical="center" textRotation="90"/>
    </xf>
    <xf numFmtId="0" fontId="43" fillId="0" borderId="98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top"/>
    </xf>
    <xf numFmtId="0" fontId="44" fillId="0" borderId="0" xfId="0" applyNumberFormat="1" applyFont="1" applyBorder="1" applyAlignment="1">
      <alignment horizontal="left" vertical="center"/>
    </xf>
    <xf numFmtId="0" fontId="53" fillId="0" borderId="108" xfId="0" applyFont="1" applyBorder="1" applyAlignment="1">
      <alignment horizontal="left" vertical="center"/>
    </xf>
    <xf numFmtId="0" fontId="59" fillId="0" borderId="108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 textRotation="90"/>
    </xf>
    <xf numFmtId="0" fontId="0" fillId="0" borderId="98" xfId="0" applyBorder="1" applyAlignment="1">
      <alignment horizontal="center" vertical="center" wrapText="1"/>
    </xf>
    <xf numFmtId="49" fontId="85" fillId="0" borderId="0" xfId="0" applyNumberFormat="1" applyFont="1" applyBorder="1" applyAlignment="1">
      <alignment horizontal="left" vertical="center" wrapText="1"/>
    </xf>
    <xf numFmtId="0" fontId="87" fillId="0" borderId="0" xfId="0" applyFont="1" applyAlignment="1">
      <alignment wrapText="1"/>
    </xf>
    <xf numFmtId="0" fontId="88" fillId="0" borderId="58" xfId="0" applyFont="1" applyBorder="1" applyAlignment="1">
      <alignment horizontal="left" vertical="center" wrapText="1"/>
    </xf>
    <xf numFmtId="0" fontId="69" fillId="0" borderId="58" xfId="0" applyFont="1" applyBorder="1" applyAlignment="1">
      <alignment horizontal="left" vertical="center" wrapText="1"/>
    </xf>
    <xf numFmtId="0" fontId="85" fillId="0" borderId="5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5" fillId="0" borderId="0" xfId="0" applyNumberFormat="1" applyFont="1" applyBorder="1" applyAlignment="1">
      <alignment horizontal="left" vertical="center"/>
    </xf>
    <xf numFmtId="0" fontId="87" fillId="0" borderId="0" xfId="0" applyFont="1" applyAlignment="1"/>
    <xf numFmtId="0" fontId="84" fillId="0" borderId="0" xfId="0" applyFont="1" applyBorder="1" applyAlignment="1">
      <alignment horizontal="center" vertical="justify"/>
    </xf>
    <xf numFmtId="0" fontId="75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0" fontId="88" fillId="0" borderId="108" xfId="0" applyFont="1" applyBorder="1" applyAlignment="1">
      <alignment horizontal="left" vertical="center" wrapText="1"/>
    </xf>
    <xf numFmtId="0" fontId="69" fillId="0" borderId="108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1752600</xdr:colOff>
      <xdr:row>1</xdr:row>
      <xdr:rowOff>38100</xdr:rowOff>
    </xdr:from>
    <xdr:to>
      <xdr:col>19</xdr:col>
      <xdr:colOff>914400</xdr:colOff>
      <xdr:row>3</xdr:row>
      <xdr:rowOff>532200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495300"/>
          <a:ext cx="1971675" cy="1960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952500</xdr:rowOff>
    </xdr:from>
    <xdr:to>
      <xdr:col>3</xdr:col>
      <xdr:colOff>1987550</xdr:colOff>
      <xdr:row>3</xdr:row>
      <xdr:rowOff>533400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952500"/>
          <a:ext cx="1955800" cy="205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952500</xdr:rowOff>
    </xdr:from>
    <xdr:to>
      <xdr:col>3</xdr:col>
      <xdr:colOff>1987550</xdr:colOff>
      <xdr:row>3</xdr:row>
      <xdr:rowOff>533400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952500"/>
          <a:ext cx="1955800" cy="205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2597150</xdr:colOff>
      <xdr:row>0</xdr:row>
      <xdr:rowOff>647700</xdr:rowOff>
    </xdr:from>
    <xdr:to>
      <xdr:col>3</xdr:col>
      <xdr:colOff>1358900</xdr:colOff>
      <xdr:row>3</xdr:row>
      <xdr:rowOff>152400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4950" y="647700"/>
          <a:ext cx="1943100" cy="205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D67"/>
  <sheetViews>
    <sheetView showZeros="0" view="pageBreakPreview" topLeftCell="V4" zoomScale="38" zoomScaleNormal="35" zoomScaleSheetLayoutView="38" workbookViewId="0">
      <selection activeCell="AW13" sqref="AW13:BD13"/>
    </sheetView>
  </sheetViews>
  <sheetFormatPr defaultColWidth="10.140625" defaultRowHeight="12.75" x14ac:dyDescent="0.2"/>
  <cols>
    <col min="1" max="1" width="6.28515625" style="1" customWidth="1"/>
    <col min="2" max="18" width="6.28515625" style="1" hidden="1" customWidth="1"/>
    <col min="19" max="19" width="42.140625" style="1" customWidth="1"/>
    <col min="20" max="20" width="42.140625" style="2" customWidth="1"/>
    <col min="21" max="21" width="75.7109375" style="3" customWidth="1"/>
    <col min="22" max="22" width="12.7109375" style="4" customWidth="1"/>
    <col min="23" max="23" width="25.7109375" style="5" customWidth="1"/>
    <col min="24" max="26" width="12.7109375" style="5" customWidth="1"/>
    <col min="27" max="27" width="16.7109375" style="5" customWidth="1"/>
    <col min="28" max="28" width="12.7109375" style="5" customWidth="1"/>
    <col min="29" max="29" width="13" style="6" customWidth="1"/>
    <col min="30" max="30" width="12.28515625" style="6" customWidth="1"/>
    <col min="31" max="32" width="14" style="6" customWidth="1"/>
    <col min="33" max="36" width="11.5703125" style="6" customWidth="1"/>
    <col min="37" max="37" width="13.5703125" style="6" customWidth="1"/>
    <col min="38" max="38" width="12.85546875" style="6" customWidth="1"/>
    <col min="39" max="39" width="11.7109375" style="6" customWidth="1"/>
    <col min="40" max="40" width="12.7109375" style="6" customWidth="1"/>
    <col min="41" max="50" width="10.7109375" style="1" customWidth="1"/>
    <col min="51" max="51" width="11.28515625" style="1" customWidth="1"/>
    <col min="52" max="52" width="11.5703125" style="1" customWidth="1"/>
    <col min="53" max="53" width="10.7109375" style="1" customWidth="1"/>
    <col min="54" max="54" width="11.28515625" style="1" customWidth="1"/>
    <col min="55" max="55" width="12" style="1" customWidth="1"/>
    <col min="56" max="56" width="11.85546875" style="1" customWidth="1"/>
    <col min="57" max="16384" width="10.140625" style="1"/>
  </cols>
  <sheetData>
    <row r="1" spans="1:56" ht="36" customHeight="1" x14ac:dyDescent="0.4">
      <c r="A1" s="369" t="s">
        <v>50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</row>
    <row r="2" spans="1:56" ht="47.25" customHeight="1" x14ac:dyDescent="0.2"/>
    <row r="3" spans="1:56" ht="68.25" customHeight="1" x14ac:dyDescent="0.2">
      <c r="A3" s="370" t="s">
        <v>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</row>
    <row r="4" spans="1:56" ht="48.75" customHeight="1" x14ac:dyDescent="0.2">
      <c r="A4" s="371" t="s">
        <v>65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</row>
    <row r="5" spans="1:56" ht="48.75" customHeight="1" x14ac:dyDescent="0.2">
      <c r="S5" s="372" t="s">
        <v>43</v>
      </c>
      <c r="T5" s="372"/>
      <c r="U5" s="78"/>
      <c r="V5" s="373" t="s">
        <v>80</v>
      </c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133"/>
      <c r="AS5" s="133"/>
    </row>
    <row r="6" spans="1:56" ht="76.5" customHeight="1" x14ac:dyDescent="0.5">
      <c r="S6" s="95" t="s">
        <v>67</v>
      </c>
      <c r="T6" s="75"/>
      <c r="U6" s="8"/>
      <c r="V6" s="374" t="s">
        <v>52</v>
      </c>
      <c r="W6" s="375"/>
      <c r="X6" s="375"/>
      <c r="Y6" s="375"/>
      <c r="Z6" s="375"/>
      <c r="AA6" s="375"/>
      <c r="AB6" s="92"/>
      <c r="AC6" s="376" t="s">
        <v>51</v>
      </c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76"/>
      <c r="AT6" s="86" t="s">
        <v>1</v>
      </c>
      <c r="AU6" s="96"/>
      <c r="AV6" s="141"/>
      <c r="AW6" s="141"/>
      <c r="AX6" s="141"/>
      <c r="AY6" s="377" t="s">
        <v>87</v>
      </c>
      <c r="AZ6" s="377"/>
      <c r="BA6" s="377"/>
      <c r="BB6" s="377"/>
      <c r="BC6" s="377"/>
      <c r="BD6" s="377"/>
    </row>
    <row r="7" spans="1:56" ht="85.5" customHeight="1" x14ac:dyDescent="0.6">
      <c r="S7" s="74" t="s">
        <v>68</v>
      </c>
      <c r="T7" s="74"/>
      <c r="U7" s="9"/>
      <c r="V7" s="362" t="s">
        <v>64</v>
      </c>
      <c r="W7" s="362"/>
      <c r="X7" s="362"/>
      <c r="Y7" s="362"/>
      <c r="Z7" s="362"/>
      <c r="AA7" s="362"/>
      <c r="AB7" s="362"/>
      <c r="AC7" s="363" t="s">
        <v>86</v>
      </c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76"/>
      <c r="AT7" s="88" t="s">
        <v>2</v>
      </c>
      <c r="AU7" s="141"/>
      <c r="AV7" s="141"/>
      <c r="AW7" s="141"/>
      <c r="AX7" s="141"/>
      <c r="AY7" s="364" t="s">
        <v>69</v>
      </c>
      <c r="AZ7" s="364"/>
      <c r="BA7" s="364"/>
      <c r="BB7" s="364"/>
      <c r="BC7" s="364"/>
      <c r="BD7" s="364"/>
    </row>
    <row r="8" spans="1:56" ht="54.75" customHeight="1" x14ac:dyDescent="0.5">
      <c r="S8" s="365" t="s">
        <v>66</v>
      </c>
      <c r="T8" s="365"/>
      <c r="U8" s="139"/>
      <c r="V8" s="366" t="s">
        <v>53</v>
      </c>
      <c r="W8" s="366"/>
      <c r="X8" s="366"/>
      <c r="Y8" s="366"/>
      <c r="Z8" s="366"/>
      <c r="AA8" s="366"/>
      <c r="AB8" s="366"/>
      <c r="AC8" s="367" t="s">
        <v>38</v>
      </c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76"/>
      <c r="AT8" s="88" t="s">
        <v>3</v>
      </c>
      <c r="AU8" s="141"/>
      <c r="AV8" s="141"/>
      <c r="AW8" s="141"/>
      <c r="AX8" s="141"/>
      <c r="AY8" s="368" t="s">
        <v>54</v>
      </c>
      <c r="AZ8" s="368"/>
      <c r="BA8" s="368"/>
      <c r="BB8" s="368"/>
      <c r="BC8" s="368"/>
      <c r="BD8" s="368"/>
    </row>
    <row r="9" spans="1:56" ht="84" customHeight="1" x14ac:dyDescent="0.45">
      <c r="T9" s="10"/>
      <c r="U9" s="10"/>
      <c r="V9" s="378" t="s">
        <v>5</v>
      </c>
      <c r="W9" s="379"/>
      <c r="X9" s="379"/>
      <c r="Y9" s="379"/>
      <c r="Z9" s="93"/>
      <c r="AA9" s="93"/>
      <c r="AB9" s="92"/>
      <c r="AC9" s="380" t="s">
        <v>88</v>
      </c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11"/>
      <c r="AT9" s="88" t="s">
        <v>4</v>
      </c>
      <c r="AU9" s="87"/>
      <c r="AV9" s="87"/>
      <c r="AW9" s="87"/>
      <c r="AX9" s="87"/>
      <c r="AY9" s="381" t="s">
        <v>75</v>
      </c>
      <c r="AZ9" s="381"/>
      <c r="BA9" s="381"/>
      <c r="BB9" s="381"/>
      <c r="BC9" s="381"/>
      <c r="BD9" s="381"/>
    </row>
    <row r="10" spans="1:56" ht="30" customHeight="1" thickBot="1" x14ac:dyDescent="0.3">
      <c r="T10" s="10"/>
      <c r="U10" s="10"/>
      <c r="V10" s="12"/>
      <c r="Z10" s="13"/>
      <c r="AA10" s="6"/>
      <c r="AB10" s="6"/>
      <c r="AK10" s="1"/>
      <c r="AL10" s="1"/>
      <c r="AM10" s="1"/>
      <c r="AN10" s="1"/>
    </row>
    <row r="11" spans="1:56" s="14" customFormat="1" ht="51" customHeight="1" thickTop="1" thickBot="1" x14ac:dyDescent="0.25">
      <c r="A11" s="382" t="s">
        <v>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385" t="s">
        <v>76</v>
      </c>
      <c r="T11" s="385"/>
      <c r="U11" s="386"/>
      <c r="V11" s="391" t="s">
        <v>7</v>
      </c>
      <c r="W11" s="392"/>
      <c r="X11" s="392"/>
      <c r="Y11" s="392"/>
      <c r="Z11" s="392"/>
      <c r="AA11" s="392"/>
      <c r="AB11" s="392"/>
      <c r="AC11" s="393"/>
      <c r="AD11" s="400" t="s">
        <v>8</v>
      </c>
      <c r="AE11" s="401"/>
      <c r="AF11" s="406" t="s">
        <v>9</v>
      </c>
      <c r="AG11" s="407"/>
      <c r="AH11" s="407"/>
      <c r="AI11" s="407"/>
      <c r="AJ11" s="407"/>
      <c r="AK11" s="407"/>
      <c r="AL11" s="407"/>
      <c r="AM11" s="408"/>
      <c r="AN11" s="415" t="s">
        <v>10</v>
      </c>
      <c r="AO11" s="418" t="s">
        <v>11</v>
      </c>
      <c r="AP11" s="419"/>
      <c r="AQ11" s="419"/>
      <c r="AR11" s="419"/>
      <c r="AS11" s="419"/>
      <c r="AT11" s="419"/>
      <c r="AU11" s="419"/>
      <c r="AV11" s="420"/>
      <c r="AW11" s="427" t="s">
        <v>77</v>
      </c>
      <c r="AX11" s="428"/>
      <c r="AY11" s="428"/>
      <c r="AZ11" s="428"/>
      <c r="BA11" s="428"/>
      <c r="BB11" s="428"/>
      <c r="BC11" s="428"/>
      <c r="BD11" s="429"/>
    </row>
    <row r="12" spans="1:56" s="14" customFormat="1" ht="33" customHeight="1" thickBot="1" x14ac:dyDescent="0.25">
      <c r="A12" s="383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387"/>
      <c r="T12" s="387"/>
      <c r="U12" s="388"/>
      <c r="V12" s="394"/>
      <c r="W12" s="395"/>
      <c r="X12" s="395"/>
      <c r="Y12" s="395"/>
      <c r="Z12" s="395"/>
      <c r="AA12" s="395"/>
      <c r="AB12" s="395"/>
      <c r="AC12" s="396"/>
      <c r="AD12" s="402"/>
      <c r="AE12" s="403"/>
      <c r="AF12" s="409"/>
      <c r="AG12" s="410"/>
      <c r="AH12" s="410"/>
      <c r="AI12" s="410"/>
      <c r="AJ12" s="410"/>
      <c r="AK12" s="410"/>
      <c r="AL12" s="410"/>
      <c r="AM12" s="411"/>
      <c r="AN12" s="416"/>
      <c r="AO12" s="421"/>
      <c r="AP12" s="422"/>
      <c r="AQ12" s="422"/>
      <c r="AR12" s="422"/>
      <c r="AS12" s="422"/>
      <c r="AT12" s="422"/>
      <c r="AU12" s="422"/>
      <c r="AV12" s="423"/>
      <c r="AW12" s="430" t="s">
        <v>55</v>
      </c>
      <c r="AX12" s="431"/>
      <c r="AY12" s="431"/>
      <c r="AZ12" s="431"/>
      <c r="BA12" s="431"/>
      <c r="BB12" s="431"/>
      <c r="BC12" s="431"/>
      <c r="BD12" s="432"/>
    </row>
    <row r="13" spans="1:56" s="14" customFormat="1" ht="84" customHeight="1" thickBot="1" x14ac:dyDescent="0.25">
      <c r="A13" s="383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387"/>
      <c r="T13" s="387"/>
      <c r="U13" s="388"/>
      <c r="V13" s="394"/>
      <c r="W13" s="395"/>
      <c r="X13" s="395"/>
      <c r="Y13" s="395"/>
      <c r="Z13" s="395"/>
      <c r="AA13" s="395"/>
      <c r="AB13" s="395"/>
      <c r="AC13" s="396"/>
      <c r="AD13" s="404"/>
      <c r="AE13" s="405"/>
      <c r="AF13" s="412"/>
      <c r="AG13" s="413"/>
      <c r="AH13" s="413"/>
      <c r="AI13" s="413"/>
      <c r="AJ13" s="413"/>
      <c r="AK13" s="413"/>
      <c r="AL13" s="413"/>
      <c r="AM13" s="414"/>
      <c r="AN13" s="416"/>
      <c r="AO13" s="424"/>
      <c r="AP13" s="425"/>
      <c r="AQ13" s="425"/>
      <c r="AR13" s="425"/>
      <c r="AS13" s="425"/>
      <c r="AT13" s="425"/>
      <c r="AU13" s="425"/>
      <c r="AV13" s="426"/>
      <c r="AW13" s="433" t="s">
        <v>107</v>
      </c>
      <c r="AX13" s="434"/>
      <c r="AY13" s="434"/>
      <c r="AZ13" s="434"/>
      <c r="BA13" s="434"/>
      <c r="BB13" s="434"/>
      <c r="BC13" s="434"/>
      <c r="BD13" s="435"/>
    </row>
    <row r="14" spans="1:56" s="14" customFormat="1" ht="30" customHeight="1" thickTop="1" x14ac:dyDescent="0.2">
      <c r="A14" s="383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387"/>
      <c r="T14" s="387"/>
      <c r="U14" s="388"/>
      <c r="V14" s="394"/>
      <c r="W14" s="395"/>
      <c r="X14" s="395"/>
      <c r="Y14" s="395"/>
      <c r="Z14" s="395"/>
      <c r="AA14" s="395"/>
      <c r="AB14" s="395"/>
      <c r="AC14" s="396"/>
      <c r="AD14" s="436" t="s">
        <v>12</v>
      </c>
      <c r="AE14" s="439" t="s">
        <v>13</v>
      </c>
      <c r="AF14" s="436" t="s">
        <v>14</v>
      </c>
      <c r="AG14" s="440" t="s">
        <v>15</v>
      </c>
      <c r="AH14" s="441"/>
      <c r="AI14" s="441"/>
      <c r="AJ14" s="441"/>
      <c r="AK14" s="441"/>
      <c r="AL14" s="441"/>
      <c r="AM14" s="442"/>
      <c r="AN14" s="416"/>
      <c r="AO14" s="443" t="s">
        <v>16</v>
      </c>
      <c r="AP14" s="446" t="s">
        <v>17</v>
      </c>
      <c r="AQ14" s="446" t="s">
        <v>18</v>
      </c>
      <c r="AR14" s="485" t="s">
        <v>19</v>
      </c>
      <c r="AS14" s="485" t="s">
        <v>20</v>
      </c>
      <c r="AT14" s="446" t="s">
        <v>21</v>
      </c>
      <c r="AU14" s="446" t="s">
        <v>22</v>
      </c>
      <c r="AV14" s="488" t="s">
        <v>23</v>
      </c>
      <c r="AW14" s="491" t="s">
        <v>56</v>
      </c>
      <c r="AX14" s="492"/>
      <c r="AY14" s="492"/>
      <c r="AZ14" s="493"/>
      <c r="BA14" s="466" t="s">
        <v>57</v>
      </c>
      <c r="BB14" s="467"/>
      <c r="BC14" s="467"/>
      <c r="BD14" s="468"/>
    </row>
    <row r="15" spans="1:56" s="15" customFormat="1" ht="30" customHeight="1" x14ac:dyDescent="0.2">
      <c r="A15" s="383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387"/>
      <c r="T15" s="387"/>
      <c r="U15" s="388"/>
      <c r="V15" s="394"/>
      <c r="W15" s="395"/>
      <c r="X15" s="395"/>
      <c r="Y15" s="395"/>
      <c r="Z15" s="395"/>
      <c r="AA15" s="395"/>
      <c r="AB15" s="395"/>
      <c r="AC15" s="396"/>
      <c r="AD15" s="437"/>
      <c r="AE15" s="416"/>
      <c r="AF15" s="437"/>
      <c r="AG15" s="469" t="s">
        <v>24</v>
      </c>
      <c r="AH15" s="470"/>
      <c r="AI15" s="469" t="s">
        <v>45</v>
      </c>
      <c r="AJ15" s="470"/>
      <c r="AK15" s="473" t="s">
        <v>46</v>
      </c>
      <c r="AL15" s="474"/>
      <c r="AM15" s="477" t="s">
        <v>47</v>
      </c>
      <c r="AN15" s="416"/>
      <c r="AO15" s="444"/>
      <c r="AP15" s="447"/>
      <c r="AQ15" s="447"/>
      <c r="AR15" s="486"/>
      <c r="AS15" s="486"/>
      <c r="AT15" s="447"/>
      <c r="AU15" s="447"/>
      <c r="AV15" s="489"/>
      <c r="AW15" s="140">
        <v>18</v>
      </c>
      <c r="AX15" s="480" t="s">
        <v>58</v>
      </c>
      <c r="AY15" s="480"/>
      <c r="AZ15" s="481"/>
      <c r="BA15" s="140">
        <v>18</v>
      </c>
      <c r="BB15" s="480" t="s">
        <v>58</v>
      </c>
      <c r="BC15" s="480"/>
      <c r="BD15" s="481"/>
    </row>
    <row r="16" spans="1:56" s="15" customFormat="1" ht="30" customHeight="1" x14ac:dyDescent="0.2">
      <c r="A16" s="383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387"/>
      <c r="T16" s="387"/>
      <c r="U16" s="388"/>
      <c r="V16" s="394"/>
      <c r="W16" s="395"/>
      <c r="X16" s="395"/>
      <c r="Y16" s="395"/>
      <c r="Z16" s="395"/>
      <c r="AA16" s="395"/>
      <c r="AB16" s="395"/>
      <c r="AC16" s="396"/>
      <c r="AD16" s="437"/>
      <c r="AE16" s="416"/>
      <c r="AF16" s="437"/>
      <c r="AG16" s="471"/>
      <c r="AH16" s="472"/>
      <c r="AI16" s="471"/>
      <c r="AJ16" s="472"/>
      <c r="AK16" s="475"/>
      <c r="AL16" s="476"/>
      <c r="AM16" s="478"/>
      <c r="AN16" s="416"/>
      <c r="AO16" s="444"/>
      <c r="AP16" s="447"/>
      <c r="AQ16" s="447"/>
      <c r="AR16" s="486"/>
      <c r="AS16" s="486"/>
      <c r="AT16" s="447"/>
      <c r="AU16" s="447"/>
      <c r="AV16" s="489"/>
      <c r="AW16" s="482" t="s">
        <v>14</v>
      </c>
      <c r="AX16" s="449" t="s">
        <v>25</v>
      </c>
      <c r="AY16" s="450"/>
      <c r="AZ16" s="451"/>
      <c r="BA16" s="482" t="s">
        <v>14</v>
      </c>
      <c r="BB16" s="449" t="s">
        <v>25</v>
      </c>
      <c r="BC16" s="450"/>
      <c r="BD16" s="451"/>
    </row>
    <row r="17" spans="1:56" s="15" customFormat="1" ht="129" customHeight="1" thickBot="1" x14ac:dyDescent="0.25">
      <c r="A17" s="384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389"/>
      <c r="T17" s="389"/>
      <c r="U17" s="390"/>
      <c r="V17" s="397"/>
      <c r="W17" s="398"/>
      <c r="X17" s="398"/>
      <c r="Y17" s="398"/>
      <c r="Z17" s="398"/>
      <c r="AA17" s="398"/>
      <c r="AB17" s="398"/>
      <c r="AC17" s="399"/>
      <c r="AD17" s="438"/>
      <c r="AE17" s="417"/>
      <c r="AF17" s="438"/>
      <c r="AG17" s="94" t="s">
        <v>48</v>
      </c>
      <c r="AH17" s="138" t="s">
        <v>49</v>
      </c>
      <c r="AI17" s="94" t="s">
        <v>48</v>
      </c>
      <c r="AJ17" s="138" t="s">
        <v>49</v>
      </c>
      <c r="AK17" s="94" t="s">
        <v>48</v>
      </c>
      <c r="AL17" s="138" t="s">
        <v>49</v>
      </c>
      <c r="AM17" s="479"/>
      <c r="AN17" s="417"/>
      <c r="AO17" s="445"/>
      <c r="AP17" s="448"/>
      <c r="AQ17" s="448"/>
      <c r="AR17" s="487"/>
      <c r="AS17" s="487"/>
      <c r="AT17" s="448"/>
      <c r="AU17" s="448"/>
      <c r="AV17" s="490"/>
      <c r="AW17" s="483"/>
      <c r="AX17" s="112" t="s">
        <v>24</v>
      </c>
      <c r="AY17" s="113" t="s">
        <v>26</v>
      </c>
      <c r="AZ17" s="114" t="s">
        <v>27</v>
      </c>
      <c r="BA17" s="484"/>
      <c r="BB17" s="115" t="s">
        <v>24</v>
      </c>
      <c r="BC17" s="116" t="s">
        <v>26</v>
      </c>
      <c r="BD17" s="117" t="s">
        <v>27</v>
      </c>
    </row>
    <row r="18" spans="1:56" s="16" customFormat="1" ht="42.75" customHeight="1" thickTop="1" thickBot="1" x14ac:dyDescent="0.25">
      <c r="A18" s="118">
        <v>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452">
        <v>2</v>
      </c>
      <c r="T18" s="452"/>
      <c r="U18" s="453"/>
      <c r="V18" s="454">
        <v>3</v>
      </c>
      <c r="W18" s="455"/>
      <c r="X18" s="455"/>
      <c r="Y18" s="455"/>
      <c r="Z18" s="455"/>
      <c r="AA18" s="455"/>
      <c r="AB18" s="455"/>
      <c r="AC18" s="456"/>
      <c r="AD18" s="137">
        <v>4</v>
      </c>
      <c r="AE18" s="120">
        <v>5</v>
      </c>
      <c r="AF18" s="121">
        <v>6</v>
      </c>
      <c r="AG18" s="122">
        <v>7</v>
      </c>
      <c r="AH18" s="122">
        <v>8</v>
      </c>
      <c r="AI18" s="122">
        <v>9</v>
      </c>
      <c r="AJ18" s="122">
        <v>10</v>
      </c>
      <c r="AK18" s="122">
        <v>11</v>
      </c>
      <c r="AL18" s="122">
        <v>12</v>
      </c>
      <c r="AM18" s="122">
        <v>13</v>
      </c>
      <c r="AN18" s="120">
        <v>14</v>
      </c>
      <c r="AO18" s="122">
        <v>15</v>
      </c>
      <c r="AP18" s="122">
        <v>16</v>
      </c>
      <c r="AQ18" s="122">
        <v>17</v>
      </c>
      <c r="AR18" s="122">
        <v>18</v>
      </c>
      <c r="AS18" s="122">
        <v>19</v>
      </c>
      <c r="AT18" s="122">
        <v>20</v>
      </c>
      <c r="AU18" s="123">
        <v>21</v>
      </c>
      <c r="AV18" s="120">
        <v>22</v>
      </c>
      <c r="AW18" s="124">
        <v>23</v>
      </c>
      <c r="AX18" s="124">
        <v>24</v>
      </c>
      <c r="AY18" s="124">
        <v>25</v>
      </c>
      <c r="AZ18" s="125">
        <v>26</v>
      </c>
      <c r="BA18" s="126">
        <v>27</v>
      </c>
      <c r="BB18" s="127">
        <v>28</v>
      </c>
      <c r="BC18" s="127">
        <v>29</v>
      </c>
      <c r="BD18" s="128">
        <v>30</v>
      </c>
    </row>
    <row r="19" spans="1:56" s="16" customFormat="1" ht="50.1" customHeight="1" thickBot="1" x14ac:dyDescent="0.25">
      <c r="A19" s="457" t="s">
        <v>70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9"/>
    </row>
    <row r="20" spans="1:56" s="16" customFormat="1" ht="50.1" customHeight="1" thickBot="1" x14ac:dyDescent="0.25">
      <c r="A20" s="457" t="s">
        <v>78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9"/>
    </row>
    <row r="21" spans="1:56" s="17" customFormat="1" ht="50.1" customHeight="1" x14ac:dyDescent="0.2">
      <c r="A21" s="99">
        <v>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501" t="s">
        <v>83</v>
      </c>
      <c r="T21" s="501"/>
      <c r="U21" s="502"/>
      <c r="V21" s="463" t="s">
        <v>59</v>
      </c>
      <c r="W21" s="464"/>
      <c r="X21" s="464"/>
      <c r="Y21" s="464"/>
      <c r="Z21" s="464"/>
      <c r="AA21" s="464"/>
      <c r="AB21" s="464"/>
      <c r="AC21" s="464"/>
      <c r="AD21" s="148">
        <f>AE21/30</f>
        <v>2</v>
      </c>
      <c r="AE21" s="149">
        <f>AF21+AN21</f>
        <v>60</v>
      </c>
      <c r="AF21" s="150">
        <f>AG21+AI21+AK21</f>
        <v>36</v>
      </c>
      <c r="AG21" s="151">
        <f>AX21*18+BB21*18</f>
        <v>18</v>
      </c>
      <c r="AH21" s="151"/>
      <c r="AI21" s="151">
        <f>AY21*18+BC21*18</f>
        <v>18</v>
      </c>
      <c r="AJ21" s="151"/>
      <c r="AK21" s="151"/>
      <c r="AL21" s="151"/>
      <c r="AM21" s="151">
        <f>AZ21*18+BD21*18</f>
        <v>0</v>
      </c>
      <c r="AN21" s="152">
        <v>24</v>
      </c>
      <c r="AO21" s="153"/>
      <c r="AP21" s="153">
        <v>1</v>
      </c>
      <c r="AQ21" s="153">
        <v>1</v>
      </c>
      <c r="AR21" s="154"/>
      <c r="AS21" s="155"/>
      <c r="AT21" s="153"/>
      <c r="AU21" s="153"/>
      <c r="AV21" s="156"/>
      <c r="AW21" s="153">
        <f>AX21+AY21+AZ21</f>
        <v>2</v>
      </c>
      <c r="AX21" s="153">
        <v>1</v>
      </c>
      <c r="AY21" s="153">
        <v>1</v>
      </c>
      <c r="AZ21" s="154"/>
      <c r="BA21" s="157">
        <f>BB21+BC21+BD21</f>
        <v>0</v>
      </c>
      <c r="BB21" s="158"/>
      <c r="BC21" s="158"/>
      <c r="BD21" s="159"/>
    </row>
    <row r="22" spans="1:56" s="17" customFormat="1" ht="50.1" customHeight="1" x14ac:dyDescent="0.2">
      <c r="A22" s="99">
        <v>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494" t="s">
        <v>84</v>
      </c>
      <c r="T22" s="494"/>
      <c r="U22" s="495"/>
      <c r="V22" s="496" t="s">
        <v>60</v>
      </c>
      <c r="W22" s="497"/>
      <c r="X22" s="497"/>
      <c r="Y22" s="497"/>
      <c r="Z22" s="497"/>
      <c r="AA22" s="497"/>
      <c r="AB22" s="497"/>
      <c r="AC22" s="497"/>
      <c r="AD22" s="148">
        <f>AE22/30</f>
        <v>2</v>
      </c>
      <c r="AE22" s="149">
        <f>AF22+AN22</f>
        <v>60</v>
      </c>
      <c r="AF22" s="150">
        <f>AG22+AI22+AK22</f>
        <v>36</v>
      </c>
      <c r="AG22" s="151">
        <f>AX22*18+BB22*18</f>
        <v>18</v>
      </c>
      <c r="AH22" s="151"/>
      <c r="AI22" s="151">
        <f>AY22*18+BC22*18</f>
        <v>18</v>
      </c>
      <c r="AJ22" s="151"/>
      <c r="AK22" s="151"/>
      <c r="AL22" s="151"/>
      <c r="AM22" s="151">
        <f>AZ22*18+BD22*18</f>
        <v>0</v>
      </c>
      <c r="AN22" s="149">
        <v>24</v>
      </c>
      <c r="AO22" s="160"/>
      <c r="AP22" s="160">
        <v>2</v>
      </c>
      <c r="AQ22" s="160">
        <v>2</v>
      </c>
      <c r="AR22" s="161"/>
      <c r="AS22" s="162"/>
      <c r="AT22" s="160"/>
      <c r="AU22" s="160"/>
      <c r="AV22" s="163"/>
      <c r="AW22" s="153"/>
      <c r="AX22" s="160"/>
      <c r="AY22" s="160"/>
      <c r="AZ22" s="161"/>
      <c r="BA22" s="164">
        <f>BB22+BC22+BD22</f>
        <v>2</v>
      </c>
      <c r="BB22" s="165">
        <v>1</v>
      </c>
      <c r="BC22" s="165">
        <v>1</v>
      </c>
      <c r="BD22" s="166"/>
    </row>
    <row r="23" spans="1:56" s="17" customFormat="1" ht="49.5" customHeight="1" x14ac:dyDescent="0.2">
      <c r="A23" s="99">
        <v>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494" t="s">
        <v>93</v>
      </c>
      <c r="T23" s="494"/>
      <c r="U23" s="495"/>
      <c r="V23" s="496" t="s">
        <v>44</v>
      </c>
      <c r="W23" s="497"/>
      <c r="X23" s="497"/>
      <c r="Y23" s="497"/>
      <c r="Z23" s="497"/>
      <c r="AA23" s="497"/>
      <c r="AB23" s="497"/>
      <c r="AC23" s="497"/>
      <c r="AD23" s="148">
        <f>AE23/30</f>
        <v>2.5</v>
      </c>
      <c r="AE23" s="149">
        <f>AF23+AN23</f>
        <v>75</v>
      </c>
      <c r="AF23" s="150">
        <f>AG23+AI23+AK23</f>
        <v>72</v>
      </c>
      <c r="AG23" s="151">
        <f>AX23*18+BB23*18</f>
        <v>0</v>
      </c>
      <c r="AH23" s="151"/>
      <c r="AI23" s="151">
        <v>72</v>
      </c>
      <c r="AJ23" s="151"/>
      <c r="AK23" s="151"/>
      <c r="AL23" s="151"/>
      <c r="AM23" s="151">
        <f>AZ23*18+BD23*18</f>
        <v>0</v>
      </c>
      <c r="AN23" s="149">
        <v>3</v>
      </c>
      <c r="AO23" s="160"/>
      <c r="AP23" s="160">
        <v>2</v>
      </c>
      <c r="AQ23" s="160">
        <v>1</v>
      </c>
      <c r="AR23" s="161"/>
      <c r="AS23" s="162"/>
      <c r="AT23" s="160"/>
      <c r="AU23" s="160"/>
      <c r="AV23" s="163"/>
      <c r="AW23" s="153">
        <f>AX23+AY23+AZ23</f>
        <v>2</v>
      </c>
      <c r="AX23" s="160"/>
      <c r="AY23" s="160">
        <v>2</v>
      </c>
      <c r="AZ23" s="161"/>
      <c r="BA23" s="167">
        <f>BB23+BC23+BD23</f>
        <v>2</v>
      </c>
      <c r="BB23" s="165"/>
      <c r="BC23" s="165">
        <v>2</v>
      </c>
      <c r="BD23" s="166"/>
    </row>
    <row r="24" spans="1:56" s="17" customFormat="1" ht="49.5" customHeight="1" x14ac:dyDescent="0.2">
      <c r="A24" s="99">
        <v>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494" t="s">
        <v>105</v>
      </c>
      <c r="T24" s="494"/>
      <c r="U24" s="495"/>
      <c r="V24" s="496" t="s">
        <v>94</v>
      </c>
      <c r="W24" s="497"/>
      <c r="X24" s="497"/>
      <c r="Y24" s="497"/>
      <c r="Z24" s="497"/>
      <c r="AA24" s="497"/>
      <c r="AB24" s="497"/>
      <c r="AC24" s="497"/>
      <c r="AD24" s="148">
        <f>AE24/30</f>
        <v>3</v>
      </c>
      <c r="AE24" s="149">
        <f>AF24+AN24</f>
        <v>90</v>
      </c>
      <c r="AF24" s="150">
        <f>AG24+AI24+AK24</f>
        <v>72</v>
      </c>
      <c r="AG24" s="151">
        <f>AX24*18+BB24*18</f>
        <v>0</v>
      </c>
      <c r="AH24" s="151"/>
      <c r="AI24" s="151">
        <v>72</v>
      </c>
      <c r="AJ24" s="151"/>
      <c r="AK24" s="151"/>
      <c r="AL24" s="151"/>
      <c r="AM24" s="151">
        <f>AZ24*18+BD24*18</f>
        <v>0</v>
      </c>
      <c r="AN24" s="149">
        <v>18</v>
      </c>
      <c r="AO24" s="160"/>
      <c r="AP24" s="160">
        <v>2</v>
      </c>
      <c r="AQ24" s="160">
        <v>1</v>
      </c>
      <c r="AR24" s="161"/>
      <c r="AS24" s="162"/>
      <c r="AT24" s="160"/>
      <c r="AU24" s="160"/>
      <c r="AV24" s="163"/>
      <c r="AW24" s="153">
        <f>AX24+AY24+AZ24</f>
        <v>2</v>
      </c>
      <c r="AX24" s="160"/>
      <c r="AY24" s="160">
        <v>2</v>
      </c>
      <c r="AZ24" s="161"/>
      <c r="BA24" s="167">
        <f>BB24+BC24+BD24</f>
        <v>2</v>
      </c>
      <c r="BB24" s="165"/>
      <c r="BC24" s="165">
        <v>2</v>
      </c>
      <c r="BD24" s="166"/>
    </row>
    <row r="25" spans="1:56" s="17" customFormat="1" ht="69.95" customHeight="1" x14ac:dyDescent="0.2">
      <c r="A25" s="99">
        <v>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460" t="s">
        <v>96</v>
      </c>
      <c r="T25" s="461"/>
      <c r="U25" s="462"/>
      <c r="V25" s="463" t="s">
        <v>95</v>
      </c>
      <c r="W25" s="464"/>
      <c r="X25" s="464"/>
      <c r="Y25" s="464"/>
      <c r="Z25" s="464"/>
      <c r="AA25" s="464"/>
      <c r="AB25" s="464"/>
      <c r="AC25" s="465"/>
      <c r="AD25" s="148">
        <f t="shared" ref="AD25:AD28" si="0">AE25/30</f>
        <v>4.5</v>
      </c>
      <c r="AE25" s="149">
        <v>135</v>
      </c>
      <c r="AF25" s="150">
        <f t="shared" ref="AF25:AF29" si="1">AG25+AI25+AK25</f>
        <v>90</v>
      </c>
      <c r="AG25" s="151">
        <v>36</v>
      </c>
      <c r="AH25" s="151"/>
      <c r="AI25" s="151">
        <v>54</v>
      </c>
      <c r="AJ25" s="151"/>
      <c r="AK25" s="151">
        <f t="shared" ref="AK25:AK29" si="2">AZ25*18+BD25*18</f>
        <v>0</v>
      </c>
      <c r="AL25" s="151"/>
      <c r="AM25" s="151"/>
      <c r="AN25" s="149">
        <v>45</v>
      </c>
      <c r="AO25" s="160">
        <v>1</v>
      </c>
      <c r="AP25" s="160"/>
      <c r="AQ25" s="160">
        <v>1</v>
      </c>
      <c r="AR25" s="161"/>
      <c r="AS25" s="162"/>
      <c r="AT25" s="160">
        <v>1</v>
      </c>
      <c r="AU25" s="160"/>
      <c r="AV25" s="163"/>
      <c r="AW25" s="153">
        <f t="shared" ref="AW25:AW28" si="3">AX25+AY25+AZ25</f>
        <v>5</v>
      </c>
      <c r="AX25" s="160">
        <v>2</v>
      </c>
      <c r="AY25" s="160">
        <v>3</v>
      </c>
      <c r="AZ25" s="161"/>
      <c r="BA25" s="164">
        <f t="shared" ref="BA25:BA29" si="4">BB25+BC25+BD25</f>
        <v>0</v>
      </c>
      <c r="BB25" s="165"/>
      <c r="BC25" s="165"/>
      <c r="BD25" s="166"/>
    </row>
    <row r="26" spans="1:56" s="17" customFormat="1" ht="69.95" customHeight="1" x14ac:dyDescent="0.2">
      <c r="A26" s="99">
        <v>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460" t="s">
        <v>97</v>
      </c>
      <c r="T26" s="461"/>
      <c r="U26" s="462"/>
      <c r="V26" s="463" t="s">
        <v>95</v>
      </c>
      <c r="W26" s="464"/>
      <c r="X26" s="464"/>
      <c r="Y26" s="464"/>
      <c r="Z26" s="464"/>
      <c r="AA26" s="464"/>
      <c r="AB26" s="464"/>
      <c r="AC26" s="465"/>
      <c r="AD26" s="148">
        <f t="shared" si="0"/>
        <v>5.5</v>
      </c>
      <c r="AE26" s="149">
        <v>165</v>
      </c>
      <c r="AF26" s="150">
        <v>90</v>
      </c>
      <c r="AG26" s="151">
        <v>36</v>
      </c>
      <c r="AH26" s="151"/>
      <c r="AI26" s="151">
        <v>54</v>
      </c>
      <c r="AJ26" s="151"/>
      <c r="AK26" s="151">
        <f t="shared" si="2"/>
        <v>0</v>
      </c>
      <c r="AL26" s="151"/>
      <c r="AM26" s="151"/>
      <c r="AN26" s="149">
        <v>75</v>
      </c>
      <c r="AO26" s="160">
        <v>2</v>
      </c>
      <c r="AP26" s="160"/>
      <c r="AQ26" s="160">
        <v>2</v>
      </c>
      <c r="AR26" s="161"/>
      <c r="AS26" s="162"/>
      <c r="AT26" s="160">
        <v>2</v>
      </c>
      <c r="AU26" s="160"/>
      <c r="AV26" s="163"/>
      <c r="AW26" s="153">
        <f t="shared" si="3"/>
        <v>0</v>
      </c>
      <c r="AX26" s="160"/>
      <c r="AY26" s="160"/>
      <c r="AZ26" s="161"/>
      <c r="BA26" s="164">
        <f t="shared" si="4"/>
        <v>5</v>
      </c>
      <c r="BB26" s="165">
        <v>2</v>
      </c>
      <c r="BC26" s="165">
        <v>3</v>
      </c>
      <c r="BD26" s="166"/>
    </row>
    <row r="27" spans="1:56" s="17" customFormat="1" ht="50.1" customHeight="1" x14ac:dyDescent="0.2">
      <c r="A27" s="99">
        <v>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494" t="s">
        <v>106</v>
      </c>
      <c r="T27" s="494"/>
      <c r="U27" s="514"/>
      <c r="V27" s="463" t="s">
        <v>95</v>
      </c>
      <c r="W27" s="464"/>
      <c r="X27" s="464"/>
      <c r="Y27" s="464"/>
      <c r="Z27" s="464"/>
      <c r="AA27" s="464"/>
      <c r="AB27" s="464"/>
      <c r="AC27" s="465"/>
      <c r="AD27" s="148">
        <f>AE27/30</f>
        <v>4</v>
      </c>
      <c r="AE27" s="149">
        <f>AF27+AN27</f>
        <v>120</v>
      </c>
      <c r="AF27" s="168">
        <f>AG27+AI27+AK27</f>
        <v>72</v>
      </c>
      <c r="AG27" s="169">
        <f>AX27*18+BB27*18</f>
        <v>36</v>
      </c>
      <c r="AH27" s="169"/>
      <c r="AI27" s="169">
        <f>AY27*18+BC27*18</f>
        <v>36</v>
      </c>
      <c r="AJ27" s="169"/>
      <c r="AK27" s="169">
        <f>AZ27*18+BD27*18</f>
        <v>0</v>
      </c>
      <c r="AL27" s="169"/>
      <c r="AM27" s="169"/>
      <c r="AN27" s="149">
        <v>48</v>
      </c>
      <c r="AO27" s="160"/>
      <c r="AP27" s="160">
        <v>1</v>
      </c>
      <c r="AQ27" s="160">
        <v>1</v>
      </c>
      <c r="AR27" s="161"/>
      <c r="AS27" s="162"/>
      <c r="AT27" s="160">
        <v>1</v>
      </c>
      <c r="AU27" s="160"/>
      <c r="AV27" s="163"/>
      <c r="AW27" s="160">
        <f>AX27+AY27+AZ27</f>
        <v>4</v>
      </c>
      <c r="AX27" s="160">
        <v>2</v>
      </c>
      <c r="AY27" s="160">
        <v>2</v>
      </c>
      <c r="AZ27" s="161"/>
      <c r="BA27" s="164">
        <f>BB27+BC27+BD27</f>
        <v>0</v>
      </c>
      <c r="BB27" s="165"/>
      <c r="BC27" s="170"/>
      <c r="BD27" s="166"/>
    </row>
    <row r="28" spans="1:56" s="17" customFormat="1" ht="69.95" customHeight="1" x14ac:dyDescent="0.2">
      <c r="A28" s="99">
        <v>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460" t="s">
        <v>81</v>
      </c>
      <c r="T28" s="461"/>
      <c r="U28" s="462"/>
      <c r="V28" s="463" t="s">
        <v>98</v>
      </c>
      <c r="W28" s="464"/>
      <c r="X28" s="464"/>
      <c r="Y28" s="464"/>
      <c r="Z28" s="464"/>
      <c r="AA28" s="464"/>
      <c r="AB28" s="464"/>
      <c r="AC28" s="465"/>
      <c r="AD28" s="148">
        <f t="shared" si="0"/>
        <v>4.5</v>
      </c>
      <c r="AE28" s="149">
        <f t="shared" ref="AE28:AE29" si="5">AF28+AN28</f>
        <v>135</v>
      </c>
      <c r="AF28" s="150">
        <f t="shared" si="1"/>
        <v>72</v>
      </c>
      <c r="AG28" s="151">
        <f t="shared" ref="AG28:AG29" si="6">AX28*18+BB28*18</f>
        <v>36</v>
      </c>
      <c r="AH28" s="151"/>
      <c r="AI28" s="151">
        <f t="shared" ref="AI28" si="7">AY28*18+BC28*18</f>
        <v>36</v>
      </c>
      <c r="AJ28" s="151"/>
      <c r="AK28" s="151">
        <f t="shared" si="2"/>
        <v>0</v>
      </c>
      <c r="AL28" s="151"/>
      <c r="AM28" s="151"/>
      <c r="AN28" s="149">
        <v>63</v>
      </c>
      <c r="AO28" s="160">
        <v>1</v>
      </c>
      <c r="AP28" s="160"/>
      <c r="AQ28" s="160">
        <v>1</v>
      </c>
      <c r="AR28" s="161"/>
      <c r="AS28" s="162"/>
      <c r="AT28" s="160"/>
      <c r="AU28" s="160"/>
      <c r="AV28" s="163"/>
      <c r="AW28" s="153">
        <f t="shared" si="3"/>
        <v>4</v>
      </c>
      <c r="AX28" s="160">
        <v>2</v>
      </c>
      <c r="AY28" s="160">
        <v>2</v>
      </c>
      <c r="AZ28" s="161"/>
      <c r="BA28" s="164">
        <f t="shared" si="4"/>
        <v>0</v>
      </c>
      <c r="BB28" s="165"/>
      <c r="BC28" s="165"/>
      <c r="BD28" s="166"/>
    </row>
    <row r="29" spans="1:56" s="17" customFormat="1" ht="50.1" customHeight="1" x14ac:dyDescent="0.2">
      <c r="A29" s="99">
        <v>9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494" t="s">
        <v>82</v>
      </c>
      <c r="T29" s="499"/>
      <c r="U29" s="495"/>
      <c r="V29" s="496" t="s">
        <v>99</v>
      </c>
      <c r="W29" s="497"/>
      <c r="X29" s="497"/>
      <c r="Y29" s="497"/>
      <c r="Z29" s="497"/>
      <c r="AA29" s="497"/>
      <c r="AB29" s="497"/>
      <c r="AC29" s="500"/>
      <c r="AD29" s="148">
        <v>5</v>
      </c>
      <c r="AE29" s="149">
        <f t="shared" si="5"/>
        <v>150</v>
      </c>
      <c r="AF29" s="150">
        <f t="shared" si="1"/>
        <v>90</v>
      </c>
      <c r="AG29" s="151">
        <f t="shared" si="6"/>
        <v>36</v>
      </c>
      <c r="AH29" s="151"/>
      <c r="AI29" s="151">
        <v>36</v>
      </c>
      <c r="AJ29" s="151"/>
      <c r="AK29" s="151">
        <f t="shared" si="2"/>
        <v>18</v>
      </c>
      <c r="AL29" s="151"/>
      <c r="AM29" s="151"/>
      <c r="AN29" s="149">
        <v>60</v>
      </c>
      <c r="AO29" s="160">
        <v>2</v>
      </c>
      <c r="AP29" s="160"/>
      <c r="AQ29" s="160">
        <v>2</v>
      </c>
      <c r="AR29" s="161"/>
      <c r="AS29" s="162"/>
      <c r="AT29" s="160">
        <v>2</v>
      </c>
      <c r="AU29" s="160"/>
      <c r="AV29" s="163"/>
      <c r="AW29" s="160"/>
      <c r="AX29" s="160"/>
      <c r="AY29" s="160"/>
      <c r="AZ29" s="161"/>
      <c r="BA29" s="164">
        <f t="shared" si="4"/>
        <v>5</v>
      </c>
      <c r="BB29" s="165">
        <v>2</v>
      </c>
      <c r="BC29" s="165">
        <v>2</v>
      </c>
      <c r="BD29" s="166">
        <v>1</v>
      </c>
    </row>
    <row r="30" spans="1:56" s="17" customFormat="1" ht="104.45" customHeight="1" x14ac:dyDescent="0.2">
      <c r="A30" s="99">
        <v>10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460" t="s">
        <v>62</v>
      </c>
      <c r="T30" s="461"/>
      <c r="U30" s="462"/>
      <c r="V30" s="463" t="s">
        <v>98</v>
      </c>
      <c r="W30" s="464"/>
      <c r="X30" s="464"/>
      <c r="Y30" s="464"/>
      <c r="Z30" s="464"/>
      <c r="AA30" s="464"/>
      <c r="AB30" s="464"/>
      <c r="AC30" s="465"/>
      <c r="AD30" s="148">
        <f>AE30/30</f>
        <v>4</v>
      </c>
      <c r="AE30" s="149">
        <f>AF30+AN30</f>
        <v>120</v>
      </c>
      <c r="AF30" s="150">
        <f>AG30+AI30+AK30</f>
        <v>72</v>
      </c>
      <c r="AG30" s="151">
        <f>AX30*18+BB30*18</f>
        <v>36</v>
      </c>
      <c r="AH30" s="151"/>
      <c r="AI30" s="151"/>
      <c r="AJ30" s="151"/>
      <c r="AK30" s="151">
        <f>AZ30*18+BD30*18</f>
        <v>36</v>
      </c>
      <c r="AL30" s="151"/>
      <c r="AM30" s="151"/>
      <c r="AN30" s="152">
        <v>48</v>
      </c>
      <c r="AO30" s="153"/>
      <c r="AP30" s="153">
        <v>1</v>
      </c>
      <c r="AQ30" s="153">
        <v>1</v>
      </c>
      <c r="AR30" s="154"/>
      <c r="AS30" s="155"/>
      <c r="AT30" s="153"/>
      <c r="AU30" s="153"/>
      <c r="AV30" s="156"/>
      <c r="AW30" s="153">
        <f>AX30+AY30+AZ30</f>
        <v>4</v>
      </c>
      <c r="AX30" s="153">
        <v>2</v>
      </c>
      <c r="AY30" s="153"/>
      <c r="AZ30" s="154">
        <v>2</v>
      </c>
      <c r="BA30" s="164">
        <f>BB30+BC30+BD30</f>
        <v>0</v>
      </c>
      <c r="BB30" s="165"/>
      <c r="BC30" s="165"/>
      <c r="BD30" s="166"/>
    </row>
    <row r="31" spans="1:56" s="17" customFormat="1" ht="87.6" customHeight="1" x14ac:dyDescent="0.2">
      <c r="A31" s="99">
        <v>11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506" t="s">
        <v>63</v>
      </c>
      <c r="T31" s="506"/>
      <c r="U31" s="507"/>
      <c r="V31" s="463" t="s">
        <v>98</v>
      </c>
      <c r="W31" s="464"/>
      <c r="X31" s="464"/>
      <c r="Y31" s="464"/>
      <c r="Z31" s="464"/>
      <c r="AA31" s="464"/>
      <c r="AB31" s="464"/>
      <c r="AC31" s="465"/>
      <c r="AD31" s="148">
        <f>AE31/30</f>
        <v>3.5</v>
      </c>
      <c r="AE31" s="149">
        <f>AF31+AN31</f>
        <v>105</v>
      </c>
      <c r="AF31" s="150">
        <f>AG31+AI31+AK31</f>
        <v>72</v>
      </c>
      <c r="AG31" s="151">
        <f>AX31*18+BB31*18</f>
        <v>36</v>
      </c>
      <c r="AH31" s="151"/>
      <c r="AI31" s="151"/>
      <c r="AJ31" s="151"/>
      <c r="AK31" s="151">
        <f>AZ31*18+BD31*18</f>
        <v>36</v>
      </c>
      <c r="AL31" s="151"/>
      <c r="AM31" s="151"/>
      <c r="AN31" s="152">
        <v>33</v>
      </c>
      <c r="AO31" s="153"/>
      <c r="AP31" s="153">
        <v>2</v>
      </c>
      <c r="AQ31" s="153">
        <v>2</v>
      </c>
      <c r="AR31" s="154"/>
      <c r="AS31" s="155"/>
      <c r="AT31" s="153"/>
      <c r="AU31" s="153"/>
      <c r="AV31" s="156"/>
      <c r="AW31" s="153">
        <f>AX31+AY31+AZ31</f>
        <v>0</v>
      </c>
      <c r="AX31" s="153"/>
      <c r="AY31" s="153"/>
      <c r="AZ31" s="154"/>
      <c r="BA31" s="164">
        <f>BB31+BC31+BD31</f>
        <v>4</v>
      </c>
      <c r="BB31" s="165">
        <v>2</v>
      </c>
      <c r="BC31" s="170"/>
      <c r="BD31" s="166">
        <v>2</v>
      </c>
    </row>
    <row r="32" spans="1:56" s="17" customFormat="1" ht="77.099999999999994" customHeight="1" thickBot="1" x14ac:dyDescent="0.25">
      <c r="A32" s="99">
        <v>12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508" t="s">
        <v>85</v>
      </c>
      <c r="T32" s="509"/>
      <c r="U32" s="510"/>
      <c r="V32" s="463" t="s">
        <v>98</v>
      </c>
      <c r="W32" s="464"/>
      <c r="X32" s="464"/>
      <c r="Y32" s="464"/>
      <c r="Z32" s="464"/>
      <c r="AA32" s="464"/>
      <c r="AB32" s="464"/>
      <c r="AC32" s="465"/>
      <c r="AD32" s="148">
        <f>AE32/30</f>
        <v>1</v>
      </c>
      <c r="AE32" s="149">
        <f>AF32+AN32</f>
        <v>30</v>
      </c>
      <c r="AF32" s="150">
        <f>AG32+AI32+AK32</f>
        <v>0</v>
      </c>
      <c r="AG32" s="151">
        <f>AX32*18+BB32*18</f>
        <v>0</v>
      </c>
      <c r="AH32" s="151"/>
      <c r="AI32" s="151"/>
      <c r="AJ32" s="151"/>
      <c r="AK32" s="151">
        <f>AZ32*18+BD32*18</f>
        <v>0</v>
      </c>
      <c r="AL32" s="151"/>
      <c r="AM32" s="171"/>
      <c r="AN32" s="149">
        <v>30</v>
      </c>
      <c r="AO32" s="172"/>
      <c r="AP32" s="172">
        <v>2</v>
      </c>
      <c r="AQ32" s="172"/>
      <c r="AR32" s="173"/>
      <c r="AS32" s="174">
        <v>2</v>
      </c>
      <c r="AT32" s="172"/>
      <c r="AU32" s="172"/>
      <c r="AV32" s="175"/>
      <c r="AW32" s="153">
        <f>AX32+AY32+AZ32</f>
        <v>0</v>
      </c>
      <c r="AX32" s="160"/>
      <c r="AY32" s="160"/>
      <c r="AZ32" s="161"/>
      <c r="BA32" s="164">
        <f>BB32+BC32+BD32</f>
        <v>0</v>
      </c>
      <c r="BB32" s="165"/>
      <c r="BC32" s="165"/>
      <c r="BD32" s="166"/>
    </row>
    <row r="33" spans="1:56" s="17" customFormat="1" ht="50.1" customHeight="1" thickBot="1" x14ac:dyDescent="0.25">
      <c r="A33" s="503" t="s">
        <v>72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3"/>
      <c r="AD33" s="102">
        <f>SUM(AD21:AD32)</f>
        <v>41.5</v>
      </c>
      <c r="AE33" s="103">
        <f t="shared" ref="AE33:BD33" si="8">SUM(AE21:AE32)</f>
        <v>1245</v>
      </c>
      <c r="AF33" s="102">
        <f t="shared" si="8"/>
        <v>774</v>
      </c>
      <c r="AG33" s="104">
        <f t="shared" si="8"/>
        <v>288</v>
      </c>
      <c r="AH33" s="104">
        <f t="shared" si="8"/>
        <v>0</v>
      </c>
      <c r="AI33" s="104">
        <f t="shared" si="8"/>
        <v>396</v>
      </c>
      <c r="AJ33" s="104">
        <f>SUM(AJ21:AJ32)</f>
        <v>0</v>
      </c>
      <c r="AK33" s="104">
        <f t="shared" si="8"/>
        <v>90</v>
      </c>
      <c r="AL33" s="104">
        <f t="shared" si="8"/>
        <v>0</v>
      </c>
      <c r="AM33" s="106">
        <f t="shared" si="8"/>
        <v>0</v>
      </c>
      <c r="AN33" s="103">
        <f t="shared" si="8"/>
        <v>471</v>
      </c>
      <c r="AO33" s="102">
        <v>4</v>
      </c>
      <c r="AP33" s="104">
        <v>8</v>
      </c>
      <c r="AQ33" s="104">
        <v>11</v>
      </c>
      <c r="AR33" s="105">
        <f t="shared" si="8"/>
        <v>0</v>
      </c>
      <c r="AS33" s="108">
        <v>1</v>
      </c>
      <c r="AT33" s="104">
        <v>4</v>
      </c>
      <c r="AU33" s="104">
        <f t="shared" si="8"/>
        <v>0</v>
      </c>
      <c r="AV33" s="103">
        <f t="shared" si="8"/>
        <v>0</v>
      </c>
      <c r="AW33" s="102">
        <f t="shared" si="8"/>
        <v>23</v>
      </c>
      <c r="AX33" s="104">
        <f t="shared" si="8"/>
        <v>9</v>
      </c>
      <c r="AY33" s="104">
        <f t="shared" si="8"/>
        <v>12</v>
      </c>
      <c r="AZ33" s="105">
        <f t="shared" si="8"/>
        <v>2</v>
      </c>
      <c r="BA33" s="108">
        <f t="shared" si="8"/>
        <v>20</v>
      </c>
      <c r="BB33" s="104">
        <f t="shared" si="8"/>
        <v>7</v>
      </c>
      <c r="BC33" s="104">
        <f t="shared" si="8"/>
        <v>10</v>
      </c>
      <c r="BD33" s="103">
        <f t="shared" si="8"/>
        <v>3</v>
      </c>
    </row>
    <row r="34" spans="1:56" s="17" customFormat="1" ht="50.1" customHeight="1" thickBot="1" x14ac:dyDescent="0.25">
      <c r="A34" s="457" t="s">
        <v>71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58"/>
      <c r="AX34" s="458"/>
      <c r="AY34" s="458"/>
      <c r="AZ34" s="458"/>
      <c r="BA34" s="458"/>
      <c r="BB34" s="458"/>
      <c r="BC34" s="458"/>
      <c r="BD34" s="459"/>
    </row>
    <row r="35" spans="1:56" s="17" customFormat="1" ht="100.5" customHeight="1" x14ac:dyDescent="0.2">
      <c r="A35" s="99">
        <v>13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506" t="s">
        <v>100</v>
      </c>
      <c r="T35" s="506"/>
      <c r="U35" s="507"/>
      <c r="V35" s="463" t="s">
        <v>98</v>
      </c>
      <c r="W35" s="464"/>
      <c r="X35" s="464"/>
      <c r="Y35" s="464"/>
      <c r="Z35" s="464"/>
      <c r="AA35" s="464"/>
      <c r="AB35" s="464"/>
      <c r="AC35" s="465"/>
      <c r="AD35" s="148">
        <v>4</v>
      </c>
      <c r="AE35" s="149">
        <f>AF35+AN35</f>
        <v>120</v>
      </c>
      <c r="AF35" s="150">
        <f>AG35+AI35+AK35</f>
        <v>54</v>
      </c>
      <c r="AG35" s="151">
        <v>18</v>
      </c>
      <c r="AH35" s="151"/>
      <c r="AI35" s="151">
        <v>18</v>
      </c>
      <c r="AJ35" s="151"/>
      <c r="AK35" s="151">
        <v>18</v>
      </c>
      <c r="AL35" s="151"/>
      <c r="AM35" s="151"/>
      <c r="AN35" s="152">
        <v>66</v>
      </c>
      <c r="AO35" s="153"/>
      <c r="AP35" s="153">
        <v>1</v>
      </c>
      <c r="AQ35" s="153">
        <v>1</v>
      </c>
      <c r="AR35" s="154"/>
      <c r="AS35" s="155"/>
      <c r="AT35" s="153">
        <v>1</v>
      </c>
      <c r="AU35" s="153"/>
      <c r="AV35" s="156"/>
      <c r="AW35" s="153">
        <f>AX35+AY35+AZ35</f>
        <v>3</v>
      </c>
      <c r="AX35" s="153">
        <v>1</v>
      </c>
      <c r="AY35" s="153">
        <v>1</v>
      </c>
      <c r="AZ35" s="154">
        <v>1</v>
      </c>
      <c r="BA35" s="164">
        <f>BB35+BC35+BD35</f>
        <v>0</v>
      </c>
      <c r="BB35" s="165"/>
      <c r="BC35" s="170"/>
      <c r="BD35" s="166"/>
    </row>
    <row r="36" spans="1:56" s="17" customFormat="1" ht="99.6" customHeight="1" x14ac:dyDescent="0.2">
      <c r="A36" s="99">
        <v>14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460" t="s">
        <v>101</v>
      </c>
      <c r="T36" s="461"/>
      <c r="U36" s="462"/>
      <c r="V36" s="463" t="s">
        <v>98</v>
      </c>
      <c r="W36" s="464"/>
      <c r="X36" s="464"/>
      <c r="Y36" s="464"/>
      <c r="Z36" s="464"/>
      <c r="AA36" s="464"/>
      <c r="AB36" s="464"/>
      <c r="AC36" s="465"/>
      <c r="AD36" s="148">
        <v>3</v>
      </c>
      <c r="AE36" s="149">
        <f>AF36+AN36</f>
        <v>90</v>
      </c>
      <c r="AF36" s="150">
        <f>AG36+AI36+AK36</f>
        <v>54</v>
      </c>
      <c r="AG36" s="151">
        <v>18</v>
      </c>
      <c r="AH36" s="151"/>
      <c r="AI36" s="151">
        <v>18</v>
      </c>
      <c r="AJ36" s="151"/>
      <c r="AK36" s="151">
        <v>18</v>
      </c>
      <c r="AL36" s="151"/>
      <c r="AM36" s="151"/>
      <c r="AN36" s="152">
        <v>36</v>
      </c>
      <c r="AO36" s="153">
        <v>2</v>
      </c>
      <c r="AP36" s="153"/>
      <c r="AQ36" s="153">
        <v>2</v>
      </c>
      <c r="AR36" s="154"/>
      <c r="AS36" s="155"/>
      <c r="AT36" s="153"/>
      <c r="AU36" s="153"/>
      <c r="AV36" s="156"/>
      <c r="AW36" s="153"/>
      <c r="AX36" s="153"/>
      <c r="AY36" s="153"/>
      <c r="AZ36" s="154"/>
      <c r="BA36" s="167">
        <v>3</v>
      </c>
      <c r="BB36" s="176">
        <v>1</v>
      </c>
      <c r="BC36" s="176">
        <v>1</v>
      </c>
      <c r="BD36" s="177">
        <v>1</v>
      </c>
    </row>
    <row r="37" spans="1:56" s="17" customFormat="1" ht="90.6" customHeight="1" x14ac:dyDescent="0.2">
      <c r="A37" s="99">
        <v>15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460" t="s">
        <v>102</v>
      </c>
      <c r="T37" s="460"/>
      <c r="U37" s="498"/>
      <c r="V37" s="463" t="s">
        <v>98</v>
      </c>
      <c r="W37" s="464"/>
      <c r="X37" s="464"/>
      <c r="Y37" s="464"/>
      <c r="Z37" s="464"/>
      <c r="AA37" s="464"/>
      <c r="AB37" s="464"/>
      <c r="AC37" s="465"/>
      <c r="AD37" s="148">
        <f>AE37/30</f>
        <v>4.5</v>
      </c>
      <c r="AE37" s="149">
        <f>AF37+AN37</f>
        <v>135</v>
      </c>
      <c r="AF37" s="150">
        <f>AG37+AI37+AK37</f>
        <v>72</v>
      </c>
      <c r="AG37" s="151">
        <f>AX37*18+BB37*18</f>
        <v>36</v>
      </c>
      <c r="AH37" s="151"/>
      <c r="AI37" s="151"/>
      <c r="AJ37" s="151"/>
      <c r="AK37" s="151">
        <f>AZ37*18+BD37*18</f>
        <v>36</v>
      </c>
      <c r="AL37" s="151"/>
      <c r="AM37" s="151"/>
      <c r="AN37" s="152">
        <v>63</v>
      </c>
      <c r="AO37" s="153">
        <v>1</v>
      </c>
      <c r="AP37" s="153"/>
      <c r="AQ37" s="153">
        <v>1</v>
      </c>
      <c r="AR37" s="154"/>
      <c r="AS37" s="155"/>
      <c r="AT37" s="153">
        <v>1</v>
      </c>
      <c r="AU37" s="153"/>
      <c r="AV37" s="156"/>
      <c r="AW37" s="153">
        <f>AX37+AY37+AZ37</f>
        <v>4</v>
      </c>
      <c r="AX37" s="153">
        <v>2</v>
      </c>
      <c r="AY37" s="153"/>
      <c r="AZ37" s="154">
        <v>2</v>
      </c>
      <c r="BA37" s="164"/>
      <c r="BB37" s="165"/>
      <c r="BC37" s="170"/>
      <c r="BD37" s="166"/>
    </row>
    <row r="38" spans="1:56" s="17" customFormat="1" ht="96.6" customHeight="1" x14ac:dyDescent="0.2">
      <c r="A38" s="99">
        <v>16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460" t="s">
        <v>103</v>
      </c>
      <c r="T38" s="461"/>
      <c r="U38" s="462"/>
      <c r="V38" s="463" t="s">
        <v>98</v>
      </c>
      <c r="W38" s="464"/>
      <c r="X38" s="464"/>
      <c r="Y38" s="464"/>
      <c r="Z38" s="464"/>
      <c r="AA38" s="464"/>
      <c r="AB38" s="464"/>
      <c r="AC38" s="465"/>
      <c r="AD38" s="148">
        <f>AE38/30</f>
        <v>4</v>
      </c>
      <c r="AE38" s="149">
        <f>AF38+AN38</f>
        <v>120</v>
      </c>
      <c r="AF38" s="150">
        <f>AG38+AI38+AK38</f>
        <v>63</v>
      </c>
      <c r="AG38" s="151">
        <f>AX38*18+BB38*18</f>
        <v>36</v>
      </c>
      <c r="AH38" s="151"/>
      <c r="AI38" s="151">
        <f>AY38*18+BC38*18</f>
        <v>0</v>
      </c>
      <c r="AJ38" s="151"/>
      <c r="AK38" s="151">
        <f>AZ38*18+BD38*18</f>
        <v>27</v>
      </c>
      <c r="AL38" s="151"/>
      <c r="AM38" s="151"/>
      <c r="AN38" s="149">
        <v>57</v>
      </c>
      <c r="AO38" s="160"/>
      <c r="AP38" s="160">
        <v>2</v>
      </c>
      <c r="AQ38" s="160">
        <v>2</v>
      </c>
      <c r="AR38" s="161"/>
      <c r="AS38" s="162"/>
      <c r="AT38" s="160"/>
      <c r="AU38" s="160"/>
      <c r="AV38" s="163"/>
      <c r="AW38" s="153">
        <f>AX38+AY38+AZ38</f>
        <v>0</v>
      </c>
      <c r="AX38" s="160"/>
      <c r="AY38" s="160"/>
      <c r="AZ38" s="161"/>
      <c r="BA38" s="164">
        <f>BB38+BC38+BD38</f>
        <v>3.5</v>
      </c>
      <c r="BB38" s="165">
        <v>2</v>
      </c>
      <c r="BC38" s="170"/>
      <c r="BD38" s="166">
        <v>1.5</v>
      </c>
    </row>
    <row r="39" spans="1:56" s="17" customFormat="1" ht="92.45" customHeight="1" thickBot="1" x14ac:dyDescent="0.25">
      <c r="A39" s="99">
        <v>17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501" t="s">
        <v>104</v>
      </c>
      <c r="T39" s="501"/>
      <c r="U39" s="511"/>
      <c r="V39" s="463" t="s">
        <v>98</v>
      </c>
      <c r="W39" s="464"/>
      <c r="X39" s="464"/>
      <c r="Y39" s="464"/>
      <c r="Z39" s="464"/>
      <c r="AA39" s="464"/>
      <c r="AB39" s="464"/>
      <c r="AC39" s="465"/>
      <c r="AD39" s="148">
        <v>3</v>
      </c>
      <c r="AE39" s="149">
        <f>AF39+AN39</f>
        <v>90</v>
      </c>
      <c r="AF39" s="150">
        <f>AG39+AI39+AK39</f>
        <v>54</v>
      </c>
      <c r="AG39" s="151">
        <v>18</v>
      </c>
      <c r="AH39" s="151"/>
      <c r="AI39" s="151">
        <f>AY39*18+BC39*18</f>
        <v>18</v>
      </c>
      <c r="AJ39" s="151"/>
      <c r="AK39" s="151">
        <v>18</v>
      </c>
      <c r="AL39" s="151"/>
      <c r="AM39" s="171"/>
      <c r="AN39" s="152">
        <v>36</v>
      </c>
      <c r="AO39" s="153"/>
      <c r="AP39" s="153">
        <v>2</v>
      </c>
      <c r="AQ39" s="153">
        <v>2</v>
      </c>
      <c r="AR39" s="154"/>
      <c r="AS39" s="155"/>
      <c r="AT39" s="153"/>
      <c r="AU39" s="153"/>
      <c r="AV39" s="156"/>
      <c r="AW39" s="160"/>
      <c r="AX39" s="153"/>
      <c r="AY39" s="153"/>
      <c r="AZ39" s="154"/>
      <c r="BA39" s="164">
        <f>BB39+BC39+BD39</f>
        <v>3</v>
      </c>
      <c r="BB39" s="176">
        <v>1</v>
      </c>
      <c r="BC39" s="176">
        <v>1</v>
      </c>
      <c r="BD39" s="177">
        <v>1</v>
      </c>
    </row>
    <row r="40" spans="1:56" s="35" customFormat="1" ht="50.1" customHeight="1" thickBot="1" x14ac:dyDescent="0.3">
      <c r="A40" s="503" t="s">
        <v>73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4"/>
      <c r="AB40" s="504"/>
      <c r="AC40" s="505"/>
      <c r="AD40" s="102">
        <f>SUM(AD35:AD39)</f>
        <v>18.5</v>
      </c>
      <c r="AE40" s="103">
        <f t="shared" ref="AE40:BD40" si="9">SUM(AE35:AE39)</f>
        <v>555</v>
      </c>
      <c r="AF40" s="102">
        <f t="shared" si="9"/>
        <v>297</v>
      </c>
      <c r="AG40" s="104">
        <f t="shared" si="9"/>
        <v>126</v>
      </c>
      <c r="AH40" s="104">
        <f t="shared" si="9"/>
        <v>0</v>
      </c>
      <c r="AI40" s="104">
        <f t="shared" si="9"/>
        <v>54</v>
      </c>
      <c r="AJ40" s="104">
        <f t="shared" si="9"/>
        <v>0</v>
      </c>
      <c r="AK40" s="104">
        <f t="shared" si="9"/>
        <v>117</v>
      </c>
      <c r="AL40" s="104">
        <f t="shared" si="9"/>
        <v>0</v>
      </c>
      <c r="AM40" s="106">
        <f t="shared" si="9"/>
        <v>0</v>
      </c>
      <c r="AN40" s="103">
        <f t="shared" si="9"/>
        <v>258</v>
      </c>
      <c r="AO40" s="102">
        <v>2</v>
      </c>
      <c r="AP40" s="104">
        <v>3</v>
      </c>
      <c r="AQ40" s="104">
        <v>5</v>
      </c>
      <c r="AR40" s="105">
        <f t="shared" si="9"/>
        <v>0</v>
      </c>
      <c r="AS40" s="108">
        <f t="shared" si="9"/>
        <v>0</v>
      </c>
      <c r="AT40" s="104">
        <v>2</v>
      </c>
      <c r="AU40" s="104">
        <f t="shared" si="9"/>
        <v>0</v>
      </c>
      <c r="AV40" s="103">
        <f t="shared" si="9"/>
        <v>0</v>
      </c>
      <c r="AW40" s="102">
        <f t="shared" si="9"/>
        <v>7</v>
      </c>
      <c r="AX40" s="104">
        <f t="shared" si="9"/>
        <v>3</v>
      </c>
      <c r="AY40" s="104">
        <f t="shared" si="9"/>
        <v>1</v>
      </c>
      <c r="AZ40" s="105">
        <f t="shared" si="9"/>
        <v>3</v>
      </c>
      <c r="BA40" s="108">
        <f t="shared" si="9"/>
        <v>9.5</v>
      </c>
      <c r="BB40" s="104">
        <f t="shared" si="9"/>
        <v>4</v>
      </c>
      <c r="BC40" s="104">
        <f t="shared" si="9"/>
        <v>2</v>
      </c>
      <c r="BD40" s="103">
        <f t="shared" si="9"/>
        <v>3.5</v>
      </c>
    </row>
    <row r="41" spans="1:56" s="18" customFormat="1" ht="50.1" customHeight="1" thickBot="1" x14ac:dyDescent="0.3">
      <c r="A41" s="503" t="s">
        <v>79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5"/>
      <c r="AD41" s="102">
        <f>AD33+AD40</f>
        <v>60</v>
      </c>
      <c r="AE41" s="103">
        <f t="shared" ref="AE41:BD41" si="10">AE33+AE40</f>
        <v>1800</v>
      </c>
      <c r="AF41" s="102">
        <f t="shared" si="10"/>
        <v>1071</v>
      </c>
      <c r="AG41" s="104">
        <f t="shared" si="10"/>
        <v>414</v>
      </c>
      <c r="AH41" s="104">
        <f t="shared" si="10"/>
        <v>0</v>
      </c>
      <c r="AI41" s="104">
        <f t="shared" si="10"/>
        <v>450</v>
      </c>
      <c r="AJ41" s="104">
        <f t="shared" si="10"/>
        <v>0</v>
      </c>
      <c r="AK41" s="104">
        <f t="shared" si="10"/>
        <v>207</v>
      </c>
      <c r="AL41" s="104">
        <f t="shared" si="10"/>
        <v>0</v>
      </c>
      <c r="AM41" s="106">
        <f t="shared" si="10"/>
        <v>0</v>
      </c>
      <c r="AN41" s="103">
        <f t="shared" si="10"/>
        <v>729</v>
      </c>
      <c r="AO41" s="102">
        <f t="shared" si="10"/>
        <v>6</v>
      </c>
      <c r="AP41" s="104">
        <f t="shared" si="10"/>
        <v>11</v>
      </c>
      <c r="AQ41" s="104">
        <f t="shared" si="10"/>
        <v>16</v>
      </c>
      <c r="AR41" s="105">
        <f t="shared" si="10"/>
        <v>0</v>
      </c>
      <c r="AS41" s="108">
        <f t="shared" si="10"/>
        <v>1</v>
      </c>
      <c r="AT41" s="104">
        <f t="shared" si="10"/>
        <v>6</v>
      </c>
      <c r="AU41" s="104">
        <f t="shared" si="10"/>
        <v>0</v>
      </c>
      <c r="AV41" s="103">
        <f t="shared" si="10"/>
        <v>0</v>
      </c>
      <c r="AW41" s="102">
        <f t="shared" si="10"/>
        <v>30</v>
      </c>
      <c r="AX41" s="104">
        <f t="shared" si="10"/>
        <v>12</v>
      </c>
      <c r="AY41" s="104">
        <f t="shared" si="10"/>
        <v>13</v>
      </c>
      <c r="AZ41" s="105">
        <f t="shared" si="10"/>
        <v>5</v>
      </c>
      <c r="BA41" s="147">
        <f t="shared" si="10"/>
        <v>29.5</v>
      </c>
      <c r="BB41" s="104">
        <f t="shared" si="10"/>
        <v>11</v>
      </c>
      <c r="BC41" s="104">
        <f t="shared" si="10"/>
        <v>12</v>
      </c>
      <c r="BD41" s="103">
        <f t="shared" si="10"/>
        <v>6.5</v>
      </c>
    </row>
    <row r="42" spans="1:56" s="17" customFormat="1" ht="50.1" customHeight="1" thickBot="1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525" t="s">
        <v>74</v>
      </c>
      <c r="T42" s="525"/>
      <c r="U42" s="525"/>
      <c r="V42" s="525"/>
      <c r="W42" s="525"/>
      <c r="X42" s="525"/>
      <c r="Y42" s="525"/>
      <c r="Z42" s="525"/>
      <c r="AA42" s="525"/>
      <c r="AB42" s="525"/>
      <c r="AC42" s="526"/>
      <c r="AD42" s="102">
        <f>AD41</f>
        <v>60</v>
      </c>
      <c r="AE42" s="103">
        <f t="shared" ref="AE42:BD42" si="11">AE41</f>
        <v>1800</v>
      </c>
      <c r="AF42" s="102">
        <f t="shared" si="11"/>
        <v>1071</v>
      </c>
      <c r="AG42" s="104">
        <f t="shared" si="11"/>
        <v>414</v>
      </c>
      <c r="AH42" s="104">
        <f t="shared" si="11"/>
        <v>0</v>
      </c>
      <c r="AI42" s="104">
        <f t="shared" si="11"/>
        <v>450</v>
      </c>
      <c r="AJ42" s="104">
        <f t="shared" si="11"/>
        <v>0</v>
      </c>
      <c r="AK42" s="104">
        <f t="shared" si="11"/>
        <v>207</v>
      </c>
      <c r="AL42" s="104">
        <f t="shared" si="11"/>
        <v>0</v>
      </c>
      <c r="AM42" s="106">
        <f t="shared" si="11"/>
        <v>0</v>
      </c>
      <c r="AN42" s="103">
        <f t="shared" si="11"/>
        <v>729</v>
      </c>
      <c r="AO42" s="102">
        <f t="shared" si="11"/>
        <v>6</v>
      </c>
      <c r="AP42" s="104">
        <f t="shared" si="11"/>
        <v>11</v>
      </c>
      <c r="AQ42" s="104">
        <f t="shared" si="11"/>
        <v>16</v>
      </c>
      <c r="AR42" s="105">
        <f t="shared" si="11"/>
        <v>0</v>
      </c>
      <c r="AS42" s="108">
        <f t="shared" si="11"/>
        <v>1</v>
      </c>
      <c r="AT42" s="104">
        <f t="shared" si="11"/>
        <v>6</v>
      </c>
      <c r="AU42" s="104">
        <f t="shared" si="11"/>
        <v>0</v>
      </c>
      <c r="AV42" s="103">
        <f t="shared" si="11"/>
        <v>0</v>
      </c>
      <c r="AW42" s="102">
        <f t="shared" si="11"/>
        <v>30</v>
      </c>
      <c r="AX42" s="104">
        <f t="shared" si="11"/>
        <v>12</v>
      </c>
      <c r="AY42" s="104">
        <f t="shared" si="11"/>
        <v>13</v>
      </c>
      <c r="AZ42" s="105">
        <f t="shared" si="11"/>
        <v>5</v>
      </c>
      <c r="BA42" s="147">
        <f t="shared" si="11"/>
        <v>29.5</v>
      </c>
      <c r="BB42" s="104">
        <f t="shared" si="11"/>
        <v>11</v>
      </c>
      <c r="BC42" s="104">
        <f t="shared" si="11"/>
        <v>12</v>
      </c>
      <c r="BD42" s="103">
        <f t="shared" si="11"/>
        <v>6.5</v>
      </c>
    </row>
    <row r="43" spans="1:56" s="17" customFormat="1" ht="39.950000000000003" customHeight="1" thickTop="1" x14ac:dyDescent="0.2">
      <c r="A43" s="527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529"/>
      <c r="U43" s="529"/>
      <c r="V43" s="19"/>
      <c r="W43" s="19"/>
      <c r="X43" s="20"/>
      <c r="Y43" s="20"/>
      <c r="Z43" s="21"/>
      <c r="AA43" s="530" t="s">
        <v>28</v>
      </c>
      <c r="AB43" s="531"/>
      <c r="AC43" s="532"/>
      <c r="AD43" s="515" t="s">
        <v>29</v>
      </c>
      <c r="AE43" s="516"/>
      <c r="AF43" s="516"/>
      <c r="AG43" s="516"/>
      <c r="AH43" s="516"/>
      <c r="AI43" s="516"/>
      <c r="AJ43" s="516"/>
      <c r="AK43" s="516"/>
      <c r="AL43" s="516"/>
      <c r="AM43" s="517"/>
      <c r="AN43" s="518"/>
      <c r="AO43" s="178">
        <f>AW43+BA43</f>
        <v>6</v>
      </c>
      <c r="AP43" s="179"/>
      <c r="AQ43" s="179"/>
      <c r="AR43" s="180"/>
      <c r="AS43" s="181"/>
      <c r="AT43" s="179"/>
      <c r="AU43" s="179"/>
      <c r="AV43" s="182"/>
      <c r="AW43" s="179">
        <v>3</v>
      </c>
      <c r="AX43" s="179"/>
      <c r="AY43" s="179"/>
      <c r="AZ43" s="180"/>
      <c r="BA43" s="183">
        <v>3</v>
      </c>
      <c r="BB43" s="184"/>
      <c r="BC43" s="184"/>
      <c r="BD43" s="185"/>
    </row>
    <row r="44" spans="1:56" s="17" customFormat="1" ht="39.950000000000003" customHeight="1" x14ac:dyDescent="0.2">
      <c r="A44" s="528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519"/>
      <c r="U44" s="519"/>
      <c r="V44" s="22"/>
      <c r="W44" s="22"/>
      <c r="X44" s="23"/>
      <c r="Y44" s="23"/>
      <c r="Z44" s="23"/>
      <c r="AA44" s="533"/>
      <c r="AB44" s="534"/>
      <c r="AC44" s="535"/>
      <c r="AD44" s="520" t="s">
        <v>30</v>
      </c>
      <c r="AE44" s="521"/>
      <c r="AF44" s="521"/>
      <c r="AG44" s="521"/>
      <c r="AH44" s="521"/>
      <c r="AI44" s="521"/>
      <c r="AJ44" s="521"/>
      <c r="AK44" s="521"/>
      <c r="AL44" s="521"/>
      <c r="AM44" s="522"/>
      <c r="AN44" s="523"/>
      <c r="AO44" s="186"/>
      <c r="AP44" s="187">
        <v>10</v>
      </c>
      <c r="AQ44" s="187"/>
      <c r="AR44" s="188"/>
      <c r="AS44" s="189"/>
      <c r="AT44" s="187"/>
      <c r="AU44" s="187"/>
      <c r="AV44" s="190"/>
      <c r="AW44" s="191"/>
      <c r="AX44" s="189">
        <v>4</v>
      </c>
      <c r="AY44" s="187"/>
      <c r="AZ44" s="192"/>
      <c r="BA44" s="193"/>
      <c r="BB44" s="189">
        <v>7</v>
      </c>
      <c r="BC44" s="194"/>
      <c r="BD44" s="195"/>
    </row>
    <row r="45" spans="1:56" s="17" customFormat="1" ht="39.950000000000003" customHeight="1" x14ac:dyDescent="0.2">
      <c r="A45" s="528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519"/>
      <c r="U45" s="519"/>
      <c r="V45" s="22"/>
      <c r="W45" s="22"/>
      <c r="X45" s="23"/>
      <c r="Y45" s="23"/>
      <c r="Z45" s="23"/>
      <c r="AA45" s="533"/>
      <c r="AB45" s="534"/>
      <c r="AC45" s="535"/>
      <c r="AD45" s="520" t="s">
        <v>31</v>
      </c>
      <c r="AE45" s="521"/>
      <c r="AF45" s="521"/>
      <c r="AG45" s="521"/>
      <c r="AH45" s="521"/>
      <c r="AI45" s="521"/>
      <c r="AJ45" s="521"/>
      <c r="AK45" s="521"/>
      <c r="AL45" s="521"/>
      <c r="AM45" s="522"/>
      <c r="AN45" s="523"/>
      <c r="AO45" s="196"/>
      <c r="AP45" s="187"/>
      <c r="AQ45" s="187">
        <v>16</v>
      </c>
      <c r="AR45" s="188"/>
      <c r="AS45" s="189"/>
      <c r="AT45" s="187"/>
      <c r="AU45" s="187"/>
      <c r="AV45" s="190"/>
      <c r="AW45" s="187"/>
      <c r="AX45" s="187"/>
      <c r="AY45" s="187">
        <v>9</v>
      </c>
      <c r="AZ45" s="188"/>
      <c r="BA45" s="197"/>
      <c r="BB45" s="194"/>
      <c r="BC45" s="194">
        <v>7</v>
      </c>
      <c r="BD45" s="195"/>
    </row>
    <row r="46" spans="1:56" s="17" customFormat="1" ht="39.950000000000003" customHeight="1" x14ac:dyDescent="0.2">
      <c r="A46" s="528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6" t="s">
        <v>32</v>
      </c>
      <c r="T46" s="524"/>
      <c r="U46" s="524"/>
      <c r="V46" s="22"/>
      <c r="W46" s="22"/>
      <c r="X46" s="23"/>
      <c r="Y46" s="23"/>
      <c r="Z46" s="23"/>
      <c r="AA46" s="533"/>
      <c r="AB46" s="534"/>
      <c r="AC46" s="535"/>
      <c r="AD46" s="520" t="s">
        <v>33</v>
      </c>
      <c r="AE46" s="521"/>
      <c r="AF46" s="521"/>
      <c r="AG46" s="521"/>
      <c r="AH46" s="521"/>
      <c r="AI46" s="521"/>
      <c r="AJ46" s="521"/>
      <c r="AK46" s="521"/>
      <c r="AL46" s="521"/>
      <c r="AM46" s="522"/>
      <c r="AN46" s="523"/>
      <c r="AO46" s="196"/>
      <c r="AP46" s="187"/>
      <c r="AQ46" s="187"/>
      <c r="AR46" s="188"/>
      <c r="AS46" s="189"/>
      <c r="AT46" s="187"/>
      <c r="AU46" s="187"/>
      <c r="AV46" s="190"/>
      <c r="AW46" s="187"/>
      <c r="AX46" s="187"/>
      <c r="AY46" s="187"/>
      <c r="AZ46" s="188"/>
      <c r="BA46" s="197"/>
      <c r="BB46" s="194"/>
      <c r="BC46" s="194"/>
      <c r="BD46" s="195"/>
    </row>
    <row r="47" spans="1:56" s="17" customFormat="1" ht="39.950000000000003" customHeight="1" x14ac:dyDescent="0.4">
      <c r="A47" s="528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539" t="s">
        <v>39</v>
      </c>
      <c r="T47" s="540"/>
      <c r="U47" s="131"/>
      <c r="V47" s="22"/>
      <c r="W47" s="22"/>
      <c r="X47" s="24"/>
      <c r="Y47" s="24"/>
      <c r="Z47" s="24"/>
      <c r="AA47" s="533"/>
      <c r="AB47" s="534"/>
      <c r="AC47" s="535"/>
      <c r="AD47" s="520" t="s">
        <v>34</v>
      </c>
      <c r="AE47" s="521"/>
      <c r="AF47" s="521"/>
      <c r="AG47" s="521"/>
      <c r="AH47" s="521"/>
      <c r="AI47" s="521"/>
      <c r="AJ47" s="521"/>
      <c r="AK47" s="521"/>
      <c r="AL47" s="521"/>
      <c r="AM47" s="522"/>
      <c r="AN47" s="523"/>
      <c r="AO47" s="196"/>
      <c r="AP47" s="187"/>
      <c r="AQ47" s="187"/>
      <c r="AR47" s="188"/>
      <c r="AS47" s="189">
        <v>1</v>
      </c>
      <c r="AT47" s="187"/>
      <c r="AU47" s="187"/>
      <c r="AV47" s="190"/>
      <c r="AW47" s="187"/>
      <c r="AX47" s="187"/>
      <c r="AY47" s="187"/>
      <c r="AZ47" s="188"/>
      <c r="BA47" s="197">
        <v>1</v>
      </c>
      <c r="BB47" s="194"/>
      <c r="BC47" s="194"/>
      <c r="BD47" s="195"/>
    </row>
    <row r="48" spans="1:56" s="17" customFormat="1" ht="39.950000000000003" customHeight="1" x14ac:dyDescent="0.2">
      <c r="A48" s="528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547" t="s">
        <v>40</v>
      </c>
      <c r="T48" s="548"/>
      <c r="U48" s="131"/>
      <c r="V48" s="22"/>
      <c r="W48" s="22"/>
      <c r="X48" s="23"/>
      <c r="Y48" s="23"/>
      <c r="Z48" s="23"/>
      <c r="AA48" s="533"/>
      <c r="AB48" s="534"/>
      <c r="AC48" s="535"/>
      <c r="AD48" s="520" t="s">
        <v>21</v>
      </c>
      <c r="AE48" s="521"/>
      <c r="AF48" s="521"/>
      <c r="AG48" s="521"/>
      <c r="AH48" s="521"/>
      <c r="AI48" s="521"/>
      <c r="AJ48" s="521"/>
      <c r="AK48" s="521"/>
      <c r="AL48" s="521"/>
      <c r="AM48" s="522"/>
      <c r="AN48" s="523"/>
      <c r="AO48" s="196"/>
      <c r="AP48" s="187"/>
      <c r="AQ48" s="187"/>
      <c r="AR48" s="188"/>
      <c r="AS48" s="189"/>
      <c r="AT48" s="187">
        <v>6</v>
      </c>
      <c r="AU48" s="187"/>
      <c r="AV48" s="190"/>
      <c r="AW48" s="187"/>
      <c r="AX48" s="187">
        <v>4</v>
      </c>
      <c r="AY48" s="187"/>
      <c r="AZ48" s="188"/>
      <c r="BA48" s="197"/>
      <c r="BB48" s="194">
        <v>2</v>
      </c>
      <c r="BC48" s="194"/>
      <c r="BD48" s="195"/>
    </row>
    <row r="49" spans="1:56" s="17" customFormat="1" ht="39.950000000000003" customHeight="1" x14ac:dyDescent="0.2">
      <c r="A49" s="528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 t="s">
        <v>41</v>
      </c>
      <c r="T49" s="77"/>
      <c r="U49" s="131"/>
      <c r="V49" s="22"/>
      <c r="W49" s="22"/>
      <c r="X49" s="23"/>
      <c r="Y49" s="23"/>
      <c r="Z49" s="23"/>
      <c r="AA49" s="533"/>
      <c r="AB49" s="534"/>
      <c r="AC49" s="535"/>
      <c r="AD49" s="520" t="s">
        <v>22</v>
      </c>
      <c r="AE49" s="521"/>
      <c r="AF49" s="521"/>
      <c r="AG49" s="521"/>
      <c r="AH49" s="521"/>
      <c r="AI49" s="521"/>
      <c r="AJ49" s="521"/>
      <c r="AK49" s="521"/>
      <c r="AL49" s="521"/>
      <c r="AM49" s="522"/>
      <c r="AN49" s="523"/>
      <c r="AO49" s="196">
        <f t="shared" ref="AO49:AO50" si="12">AW49+BA49</f>
        <v>0</v>
      </c>
      <c r="AP49" s="187"/>
      <c r="AQ49" s="187"/>
      <c r="AR49" s="188"/>
      <c r="AS49" s="189"/>
      <c r="AT49" s="187"/>
      <c r="AU49" s="187"/>
      <c r="AV49" s="190"/>
      <c r="AW49" s="187"/>
      <c r="AX49" s="187"/>
      <c r="AY49" s="187"/>
      <c r="AZ49" s="188"/>
      <c r="BA49" s="197"/>
      <c r="BB49" s="194"/>
      <c r="BC49" s="194"/>
      <c r="BD49" s="195"/>
    </row>
    <row r="50" spans="1:56" s="17" customFormat="1" ht="39.950000000000003" customHeight="1" thickBot="1" x14ac:dyDescent="0.25">
      <c r="A50" s="528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547" t="s">
        <v>42</v>
      </c>
      <c r="T50" s="540"/>
      <c r="U50" s="540"/>
      <c r="V50" s="22"/>
      <c r="W50" s="22"/>
      <c r="X50" s="23"/>
      <c r="Y50" s="23"/>
      <c r="Z50" s="23"/>
      <c r="AA50" s="536"/>
      <c r="AB50" s="537"/>
      <c r="AC50" s="538"/>
      <c r="AD50" s="549" t="s">
        <v>35</v>
      </c>
      <c r="AE50" s="550"/>
      <c r="AF50" s="550"/>
      <c r="AG50" s="550"/>
      <c r="AH50" s="550"/>
      <c r="AI50" s="550"/>
      <c r="AJ50" s="550"/>
      <c r="AK50" s="550"/>
      <c r="AL50" s="550"/>
      <c r="AM50" s="551"/>
      <c r="AN50" s="552"/>
      <c r="AO50" s="198">
        <f t="shared" si="12"/>
        <v>0</v>
      </c>
      <c r="AP50" s="199"/>
      <c r="AQ50" s="199"/>
      <c r="AR50" s="200"/>
      <c r="AS50" s="201"/>
      <c r="AT50" s="199"/>
      <c r="AU50" s="199"/>
      <c r="AV50" s="202"/>
      <c r="AW50" s="199"/>
      <c r="AX50" s="199"/>
      <c r="AY50" s="199"/>
      <c r="AZ50" s="200"/>
      <c r="BA50" s="203"/>
      <c r="BB50" s="204"/>
      <c r="BC50" s="204"/>
      <c r="BD50" s="205"/>
    </row>
    <row r="51" spans="1:56" s="17" customFormat="1" ht="33.75" customHeight="1" thickTop="1" x14ac:dyDescent="0.2">
      <c r="V51" s="25"/>
      <c r="W51" s="25"/>
      <c r="X51" s="25"/>
      <c r="Y51" s="25"/>
      <c r="Z51" s="25"/>
      <c r="AA51" s="25"/>
      <c r="AB51" s="25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56" s="17" customFormat="1" ht="33.75" customHeight="1" x14ac:dyDescent="0.2">
      <c r="V52" s="25"/>
      <c r="W52" s="25"/>
      <c r="X52" s="25"/>
      <c r="Y52" s="25"/>
      <c r="Z52" s="25"/>
      <c r="AA52" s="25"/>
      <c r="AB52" s="2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56" s="17" customFormat="1" ht="78.75" customHeight="1" x14ac:dyDescent="0.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541"/>
      <c r="U53" s="542"/>
      <c r="V53" s="143"/>
      <c r="W53" s="144"/>
      <c r="X53" s="145"/>
      <c r="Y53" s="145"/>
      <c r="Z53" s="146"/>
      <c r="AA53" s="83"/>
      <c r="AB53" s="82"/>
      <c r="AC53" s="32"/>
      <c r="AD53" s="33"/>
      <c r="AE53" s="33"/>
      <c r="AF53" s="543" t="s">
        <v>92</v>
      </c>
      <c r="AG53" s="544"/>
      <c r="AH53" s="544"/>
      <c r="AI53" s="544"/>
      <c r="AJ53" s="544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544"/>
      <c r="BD53" s="34"/>
    </row>
    <row r="54" spans="1:56" s="17" customFormat="1" ht="33.75" customHeight="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U54" s="48"/>
      <c r="V54" s="45"/>
      <c r="W54" s="49"/>
      <c r="X54" s="50"/>
      <c r="Y54" s="44"/>
      <c r="Z54" s="51"/>
      <c r="AA54" s="52"/>
      <c r="AB54" s="53"/>
      <c r="AC54" s="33"/>
      <c r="AD54" s="33"/>
      <c r="AE54" s="33"/>
      <c r="AF54" s="132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34"/>
    </row>
    <row r="55" spans="1:56" s="17" customFormat="1" ht="24.95" customHeight="1" x14ac:dyDescent="0.25">
      <c r="T55" s="35"/>
      <c r="U55" s="29"/>
      <c r="V55" s="29"/>
      <c r="W55" s="29"/>
      <c r="X55" s="29"/>
      <c r="Y55" s="37"/>
      <c r="Z55" s="38"/>
      <c r="AA55" s="39"/>
      <c r="AB55" s="40"/>
      <c r="AC55" s="40"/>
      <c r="AD55" s="40"/>
      <c r="AE55" s="40"/>
      <c r="AF55" s="40"/>
      <c r="AG55" s="33"/>
      <c r="AH55" s="33"/>
      <c r="AI55" s="33"/>
      <c r="AJ55" s="33"/>
      <c r="AK55" s="32"/>
      <c r="AL55" s="32"/>
      <c r="AM55" s="33"/>
      <c r="AN55" s="41"/>
      <c r="AO55" s="42"/>
      <c r="AP55" s="41"/>
      <c r="AQ55" s="42"/>
      <c r="AR55" s="27"/>
      <c r="AS55" s="43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</row>
    <row r="56" spans="1:56" s="17" customFormat="1" ht="69.75" customHeight="1" x14ac:dyDescent="0.5">
      <c r="T56" s="541" t="s">
        <v>90</v>
      </c>
      <c r="U56" s="542"/>
      <c r="V56" s="45"/>
      <c r="W56" s="79"/>
      <c r="X56" s="80"/>
      <c r="Y56" s="80"/>
      <c r="Z56" s="130" t="s">
        <v>89</v>
      </c>
      <c r="AA56" s="84"/>
      <c r="AB56" s="81"/>
      <c r="AC56" s="142"/>
      <c r="AD56" s="85"/>
      <c r="AE56" s="46"/>
      <c r="AG56" s="31"/>
      <c r="AH56" s="31"/>
      <c r="AI56" s="31"/>
      <c r="AJ56" s="31"/>
      <c r="AK56" s="545" t="s">
        <v>61</v>
      </c>
      <c r="AL56" s="545"/>
      <c r="AM56" s="546"/>
      <c r="AN56" s="546"/>
      <c r="AO56" s="546"/>
      <c r="AP56" s="546"/>
      <c r="AQ56" s="79"/>
      <c r="AR56" s="79"/>
      <c r="AS56" s="80"/>
      <c r="AT56" s="81"/>
      <c r="AU56" s="81"/>
      <c r="AV56" s="553" t="s">
        <v>91</v>
      </c>
      <c r="AW56" s="554"/>
      <c r="AX56" s="554"/>
      <c r="AY56" s="554"/>
      <c r="AZ56" s="554"/>
      <c r="BA56" s="83"/>
    </row>
    <row r="57" spans="1:56" s="44" customFormat="1" ht="32.25" customHeight="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48"/>
      <c r="V57" s="45"/>
      <c r="W57" s="49"/>
      <c r="X57" s="50" t="s">
        <v>36</v>
      </c>
      <c r="Z57" s="51"/>
      <c r="AA57" s="52" t="s">
        <v>37</v>
      </c>
      <c r="AB57" s="53"/>
      <c r="AC57" s="53"/>
      <c r="AD57" s="53"/>
      <c r="AE57" s="53"/>
      <c r="AG57" s="54"/>
      <c r="AH57" s="54"/>
      <c r="AI57" s="54"/>
      <c r="AJ57" s="54"/>
      <c r="AK57" s="129"/>
      <c r="AL57" s="129"/>
      <c r="AM57" s="129"/>
      <c r="AN57" s="129"/>
      <c r="AO57" s="129"/>
      <c r="AP57" s="129"/>
      <c r="AR57" s="50" t="s">
        <v>36</v>
      </c>
      <c r="AT57" s="51"/>
      <c r="AV57" s="52" t="s">
        <v>37</v>
      </c>
      <c r="AW57" s="53"/>
      <c r="AX57" s="53"/>
      <c r="AY57" s="53"/>
    </row>
    <row r="58" spans="1:56" x14ac:dyDescent="0.2">
      <c r="T58" s="1"/>
      <c r="U58" s="73"/>
      <c r="V58" s="1"/>
      <c r="W58" s="73"/>
      <c r="X58" s="1"/>
      <c r="Y58" s="1"/>
      <c r="Z58" s="1"/>
      <c r="AA58" s="1"/>
      <c r="AB58" s="1"/>
      <c r="AC58" s="1"/>
    </row>
    <row r="61" spans="1:56" s="17" customFormat="1" ht="24.95" customHeight="1" x14ac:dyDescent="0.4">
      <c r="A61" s="89"/>
      <c r="T61" s="55"/>
      <c r="U61" s="56"/>
      <c r="V61" s="57"/>
      <c r="W61" s="58"/>
      <c r="X61" s="58"/>
      <c r="Y61" s="58"/>
      <c r="Z61" s="49"/>
      <c r="AA61" s="49"/>
      <c r="AB61" s="49"/>
      <c r="AC61" s="49"/>
      <c r="AD61" s="51"/>
      <c r="AE61" s="59"/>
      <c r="AG61" s="33"/>
      <c r="AH61" s="33"/>
      <c r="AI61" s="33"/>
      <c r="AJ61" s="33"/>
      <c r="AK61" s="33"/>
      <c r="AL61" s="33"/>
      <c r="AM61" s="33"/>
      <c r="AN61" s="56"/>
      <c r="AO61" s="56"/>
      <c r="AP61" s="56"/>
      <c r="AR61" s="56"/>
      <c r="AS61" s="56"/>
      <c r="AT61" s="60"/>
      <c r="AU61" s="60"/>
      <c r="AV61" s="61"/>
      <c r="AW61" s="60"/>
      <c r="AX61" s="60"/>
      <c r="AY61" s="47"/>
    </row>
    <row r="62" spans="1:56" s="17" customFormat="1" ht="24.95" customHeight="1" x14ac:dyDescent="0.4">
      <c r="T62" s="35"/>
      <c r="U62" s="48"/>
      <c r="V62" s="45"/>
      <c r="W62" s="62"/>
      <c r="X62" s="49"/>
      <c r="Y62" s="49"/>
      <c r="Z62" s="46"/>
      <c r="AA62" s="63"/>
      <c r="AB62" s="59"/>
      <c r="AC62" s="46"/>
      <c r="AD62" s="47"/>
      <c r="AE62" s="46"/>
      <c r="AG62" s="33"/>
      <c r="AH62" s="33"/>
      <c r="AI62" s="33"/>
      <c r="AJ62" s="33"/>
      <c r="AK62" s="32"/>
      <c r="AL62" s="32"/>
      <c r="AM62" s="33"/>
      <c r="AN62" s="64"/>
      <c r="AO62" s="45"/>
      <c r="AP62" s="45"/>
      <c r="AQ62" s="56"/>
      <c r="AR62" s="56"/>
      <c r="AS62" s="49"/>
      <c r="AT62" s="46"/>
      <c r="AU62" s="59"/>
      <c r="AV62" s="59"/>
      <c r="AW62" s="47"/>
      <c r="AX62" s="59"/>
      <c r="AY62" s="46"/>
    </row>
    <row r="63" spans="1:56" s="17" customFormat="1" ht="24.95" customHeight="1" x14ac:dyDescent="0.5">
      <c r="A63" s="90"/>
      <c r="U63" s="65"/>
      <c r="V63" s="56"/>
      <c r="W63" s="58"/>
      <c r="X63" s="50"/>
      <c r="Z63" s="51"/>
      <c r="AA63" s="52"/>
      <c r="AB63" s="57"/>
      <c r="AD63" s="53"/>
      <c r="AE63" s="57"/>
      <c r="AG63" s="33"/>
      <c r="AH63" s="33"/>
      <c r="AI63" s="33"/>
      <c r="AJ63" s="33"/>
      <c r="AK63" s="33"/>
      <c r="AL63" s="33"/>
      <c r="AM63" s="33"/>
      <c r="AN63" s="66"/>
      <c r="AO63" s="67"/>
      <c r="AP63" s="66"/>
      <c r="AR63" s="50"/>
      <c r="AT63" s="51"/>
      <c r="AU63" s="44"/>
      <c r="AV63" s="52"/>
      <c r="AW63" s="53"/>
      <c r="AX63" s="53"/>
      <c r="AY63" s="53"/>
    </row>
    <row r="64" spans="1:56" s="17" customFormat="1" ht="14.25" customHeight="1" x14ac:dyDescent="0.2">
      <c r="U64" s="32"/>
      <c r="V64" s="32"/>
      <c r="W64" s="32"/>
      <c r="X64" s="68"/>
      <c r="Y64" s="68"/>
      <c r="Z64" s="68"/>
      <c r="AA64" s="68"/>
      <c r="AB64" s="68"/>
      <c r="AC64" s="68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20:52" s="17" customFormat="1" ht="18" customHeight="1" x14ac:dyDescent="0.2">
      <c r="T65" s="70"/>
      <c r="U65" s="16"/>
      <c r="V65" s="71"/>
      <c r="W65" s="30"/>
      <c r="X65" s="68"/>
      <c r="Y65" s="68"/>
      <c r="Z65" s="68"/>
      <c r="AA65" s="68"/>
      <c r="AB65" s="68"/>
      <c r="AC65" s="68"/>
      <c r="AD65" s="33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32"/>
      <c r="AS65" s="7"/>
      <c r="AT65" s="7"/>
      <c r="AU65" s="7"/>
      <c r="AV65" s="7"/>
      <c r="AW65" s="7"/>
      <c r="AX65" s="7"/>
      <c r="AY65" s="32"/>
      <c r="AZ65" s="32"/>
    </row>
    <row r="66" spans="20:52" s="17" customFormat="1" ht="15" x14ac:dyDescent="0.25">
      <c r="T66" s="35"/>
      <c r="X66" s="72"/>
      <c r="Y66" s="72"/>
      <c r="Z66" s="36"/>
      <c r="AA66" s="72"/>
      <c r="AB66" s="72"/>
      <c r="AC66" s="72"/>
      <c r="AE66" s="36"/>
      <c r="AF66" s="36"/>
      <c r="AG66" s="72"/>
      <c r="AH66" s="72"/>
      <c r="AI66" s="72"/>
      <c r="AJ66" s="72"/>
      <c r="AM66" s="72"/>
      <c r="AN66" s="72"/>
      <c r="AR66" s="1"/>
      <c r="AS66" s="1"/>
      <c r="AT66" s="1"/>
      <c r="AU66" s="1"/>
      <c r="AV66" s="1"/>
      <c r="AW66" s="1"/>
      <c r="AX66" s="1"/>
    </row>
    <row r="67" spans="20:52" x14ac:dyDescent="0.2">
      <c r="T67" s="1"/>
      <c r="U67" s="73"/>
      <c r="V67" s="1"/>
      <c r="W67" s="73"/>
      <c r="X67" s="1"/>
      <c r="Y67" s="1"/>
      <c r="Z67" s="1"/>
      <c r="AA67" s="1"/>
      <c r="AB67" s="1"/>
      <c r="AC67" s="1"/>
    </row>
  </sheetData>
  <mergeCells count="117">
    <mergeCell ref="T53:U53"/>
    <mergeCell ref="AF53:BC53"/>
    <mergeCell ref="T56:U56"/>
    <mergeCell ref="AK56:AP56"/>
    <mergeCell ref="AD47:AN47"/>
    <mergeCell ref="S48:T48"/>
    <mergeCell ref="AD48:AN48"/>
    <mergeCell ref="AD49:AN49"/>
    <mergeCell ref="S50:U50"/>
    <mergeCell ref="AD50:AN50"/>
    <mergeCell ref="AV56:AZ56"/>
    <mergeCell ref="AD43:AN43"/>
    <mergeCell ref="T44:U44"/>
    <mergeCell ref="AD44:AN44"/>
    <mergeCell ref="T45:U45"/>
    <mergeCell ref="AD45:AN45"/>
    <mergeCell ref="T46:U46"/>
    <mergeCell ref="AD46:AN46"/>
    <mergeCell ref="S42:AC42"/>
    <mergeCell ref="A43:A50"/>
    <mergeCell ref="T43:U43"/>
    <mergeCell ref="AA43:AC50"/>
    <mergeCell ref="S47:T47"/>
    <mergeCell ref="S23:U23"/>
    <mergeCell ref="V23:AC23"/>
    <mergeCell ref="S24:U24"/>
    <mergeCell ref="V24:AC24"/>
    <mergeCell ref="S21:U21"/>
    <mergeCell ref="V21:AC21"/>
    <mergeCell ref="S36:U36"/>
    <mergeCell ref="V36:AC36"/>
    <mergeCell ref="A41:AC41"/>
    <mergeCell ref="S35:U35"/>
    <mergeCell ref="V35:AC35"/>
    <mergeCell ref="S38:U38"/>
    <mergeCell ref="V38:AC38"/>
    <mergeCell ref="S31:U31"/>
    <mergeCell ref="V31:AC31"/>
    <mergeCell ref="S32:U32"/>
    <mergeCell ref="V32:AC32"/>
    <mergeCell ref="A40:AC40"/>
    <mergeCell ref="S39:U39"/>
    <mergeCell ref="V39:AC39"/>
    <mergeCell ref="A33:AC33"/>
    <mergeCell ref="A34:BD34"/>
    <mergeCell ref="S27:U27"/>
    <mergeCell ref="V27:AC27"/>
    <mergeCell ref="S37:U37"/>
    <mergeCell ref="V37:AC37"/>
    <mergeCell ref="S29:U29"/>
    <mergeCell ref="V29:AC29"/>
    <mergeCell ref="S26:U26"/>
    <mergeCell ref="V26:AC26"/>
    <mergeCell ref="S28:U28"/>
    <mergeCell ref="V28:AC28"/>
    <mergeCell ref="S30:U30"/>
    <mergeCell ref="V30:AC30"/>
    <mergeCell ref="S18:U18"/>
    <mergeCell ref="V18:AC18"/>
    <mergeCell ref="A19:BD19"/>
    <mergeCell ref="A20:BD20"/>
    <mergeCell ref="S25:U25"/>
    <mergeCell ref="V25:AC25"/>
    <mergeCell ref="BA14:BD14"/>
    <mergeCell ref="AG15:AH16"/>
    <mergeCell ref="AI15:AJ16"/>
    <mergeCell ref="AK15:AL16"/>
    <mergeCell ref="AM15:AM17"/>
    <mergeCell ref="AX15:AZ15"/>
    <mergeCell ref="BB15:BD15"/>
    <mergeCell ref="AW16:AW17"/>
    <mergeCell ref="AX16:AZ16"/>
    <mergeCell ref="BA16:BA17"/>
    <mergeCell ref="AR14:AR17"/>
    <mergeCell ref="AS14:AS17"/>
    <mergeCell ref="AT14:AT17"/>
    <mergeCell ref="AU14:AU17"/>
    <mergeCell ref="AV14:AV17"/>
    <mergeCell ref="AW14:AZ14"/>
    <mergeCell ref="S22:U22"/>
    <mergeCell ref="V22:AC22"/>
    <mergeCell ref="V9:Y9"/>
    <mergeCell ref="AC9:AR9"/>
    <mergeCell ref="AY9:BD9"/>
    <mergeCell ref="A11:A17"/>
    <mergeCell ref="S11:U17"/>
    <mergeCell ref="V11:AC17"/>
    <mergeCell ref="AD11:AE13"/>
    <mergeCell ref="AF11:AM13"/>
    <mergeCell ref="AN11:AN17"/>
    <mergeCell ref="AO11:AV13"/>
    <mergeCell ref="AW11:BD11"/>
    <mergeCell ref="AW12:BD12"/>
    <mergeCell ref="AW13:BD13"/>
    <mergeCell ref="AD14:AD17"/>
    <mergeCell ref="AE14:AE17"/>
    <mergeCell ref="AF14:AF17"/>
    <mergeCell ref="AG14:AM14"/>
    <mergeCell ref="AO14:AO17"/>
    <mergeCell ref="AP14:AP17"/>
    <mergeCell ref="AQ14:AQ17"/>
    <mergeCell ref="BB16:BD16"/>
    <mergeCell ref="V7:AB7"/>
    <mergeCell ref="AC7:AR7"/>
    <mergeCell ref="AY7:BD7"/>
    <mergeCell ref="S8:T8"/>
    <mergeCell ref="V8:AB8"/>
    <mergeCell ref="AC8:AR8"/>
    <mergeCell ref="AY8:BD8"/>
    <mergeCell ref="A1:BD1"/>
    <mergeCell ref="A3:BD3"/>
    <mergeCell ref="A4:BD4"/>
    <mergeCell ref="S5:T5"/>
    <mergeCell ref="V5:AQ5"/>
    <mergeCell ref="V6:AA6"/>
    <mergeCell ref="AC6:AR6"/>
    <mergeCell ref="AY6:BD6"/>
  </mergeCells>
  <printOptions horizontalCentered="1" verticalCentered="1"/>
  <pageMargins left="0.78740157480314965" right="0" top="0" bottom="0" header="0" footer="0"/>
  <pageSetup paperSize="8" scale="33" fitToHeight="2" orientation="landscape" horizontalDpi="300" verticalDpi="300" r:id="rId1"/>
  <headerFooter alignWithMargins="0"/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86"/>
  <sheetViews>
    <sheetView view="pageBreakPreview" topLeftCell="B7" zoomScale="26" zoomScaleNormal="25" zoomScaleSheetLayoutView="26" workbookViewId="0">
      <selection activeCell="C5" sqref="C5:E5"/>
    </sheetView>
  </sheetViews>
  <sheetFormatPr defaultColWidth="10.140625" defaultRowHeight="12.75" x14ac:dyDescent="0.2"/>
  <cols>
    <col min="1" max="1" width="41.7109375" style="1" customWidth="1"/>
    <col min="2" max="2" width="11.42578125" style="1" customWidth="1"/>
    <col min="3" max="3" width="42.140625" style="1" customWidth="1"/>
    <col min="4" max="4" width="51.28515625" style="2" customWidth="1"/>
    <col min="5" max="5" width="24.85546875" style="3" customWidth="1"/>
    <col min="6" max="6" width="12.7109375" style="4" customWidth="1"/>
    <col min="7" max="7" width="25.7109375" style="5" customWidth="1"/>
    <col min="8" max="9" width="12.7109375" style="5" customWidth="1"/>
    <col min="10" max="10" width="20.7109375" style="5" customWidth="1"/>
    <col min="11" max="11" width="47.140625" style="5" customWidth="1"/>
    <col min="12" max="12" width="9" style="5" customWidth="1"/>
    <col min="13" max="13" width="4.7109375" style="6" customWidth="1"/>
    <col min="14" max="14" width="20.85546875" style="6" customWidth="1"/>
    <col min="15" max="15" width="20.28515625" style="6" customWidth="1"/>
    <col min="16" max="16" width="15.28515625" style="6" customWidth="1"/>
    <col min="17" max="17" width="15.85546875" style="6" customWidth="1"/>
    <col min="18" max="18" width="15.28515625" style="6" customWidth="1"/>
    <col min="19" max="19" width="16.5703125" style="6" customWidth="1"/>
    <col min="20" max="20" width="15.42578125" style="6" customWidth="1"/>
    <col min="21" max="21" width="17.140625" style="6" customWidth="1"/>
    <col min="22" max="22" width="14.85546875" style="6" customWidth="1"/>
    <col min="23" max="23" width="14.5703125" style="6" customWidth="1"/>
    <col min="24" max="24" width="14.85546875" style="6" customWidth="1"/>
    <col min="25" max="25" width="14.7109375" style="1" customWidth="1"/>
    <col min="26" max="26" width="16.7109375" style="1" customWidth="1"/>
    <col min="27" max="28" width="14.7109375" style="1" customWidth="1"/>
    <col min="29" max="29" width="14.140625" style="1" customWidth="1"/>
    <col min="30" max="30" width="13.5703125" style="1" customWidth="1"/>
    <col min="31" max="31" width="14.7109375" style="1" customWidth="1"/>
    <col min="32" max="32" width="15.85546875" style="1" customWidth="1"/>
    <col min="33" max="33" width="15.5703125" style="1" customWidth="1"/>
    <col min="34" max="34" width="15.140625" style="1" customWidth="1"/>
    <col min="35" max="35" width="15.85546875" style="1" customWidth="1"/>
    <col min="36" max="36" width="14.7109375" style="1" customWidth="1"/>
    <col min="37" max="37" width="15.5703125" style="1" customWidth="1"/>
    <col min="38" max="39" width="15.28515625" style="1" customWidth="1"/>
    <col min="40" max="40" width="15.85546875" style="1" customWidth="1"/>
    <col min="41" max="256" width="10.140625" style="1"/>
    <col min="257" max="257" width="41.7109375" style="1" customWidth="1"/>
    <col min="258" max="258" width="11.42578125" style="1" customWidth="1"/>
    <col min="259" max="259" width="42.140625" style="1" customWidth="1"/>
    <col min="260" max="260" width="51.28515625" style="1" customWidth="1"/>
    <col min="261" max="261" width="24.85546875" style="1" customWidth="1"/>
    <col min="262" max="262" width="12.7109375" style="1" customWidth="1"/>
    <col min="263" max="263" width="25.7109375" style="1" customWidth="1"/>
    <col min="264" max="265" width="12.7109375" style="1" customWidth="1"/>
    <col min="266" max="266" width="20.7109375" style="1" customWidth="1"/>
    <col min="267" max="267" width="47.140625" style="1" customWidth="1"/>
    <col min="268" max="268" width="9" style="1" customWidth="1"/>
    <col min="269" max="269" width="4.7109375" style="1" customWidth="1"/>
    <col min="270" max="270" width="20.85546875" style="1" customWidth="1"/>
    <col min="271" max="271" width="20.28515625" style="1" customWidth="1"/>
    <col min="272" max="272" width="15.28515625" style="1" customWidth="1"/>
    <col min="273" max="273" width="15.85546875" style="1" customWidth="1"/>
    <col min="274" max="274" width="15.28515625" style="1" customWidth="1"/>
    <col min="275" max="275" width="16.5703125" style="1" customWidth="1"/>
    <col min="276" max="276" width="15.42578125" style="1" customWidth="1"/>
    <col min="277" max="277" width="17.140625" style="1" customWidth="1"/>
    <col min="278" max="278" width="14.85546875" style="1" customWidth="1"/>
    <col min="279" max="279" width="14.5703125" style="1" customWidth="1"/>
    <col min="280" max="280" width="14.85546875" style="1" customWidth="1"/>
    <col min="281" max="281" width="14.7109375" style="1" customWidth="1"/>
    <col min="282" max="282" width="16.7109375" style="1" customWidth="1"/>
    <col min="283" max="284" width="14.7109375" style="1" customWidth="1"/>
    <col min="285" max="285" width="14.140625" style="1" customWidth="1"/>
    <col min="286" max="286" width="13.5703125" style="1" customWidth="1"/>
    <col min="287" max="287" width="14.7109375" style="1" customWidth="1"/>
    <col min="288" max="288" width="15.85546875" style="1" customWidth="1"/>
    <col min="289" max="289" width="15.5703125" style="1" customWidth="1"/>
    <col min="290" max="290" width="15.140625" style="1" customWidth="1"/>
    <col min="291" max="291" width="15.85546875" style="1" customWidth="1"/>
    <col min="292" max="292" width="14.7109375" style="1" customWidth="1"/>
    <col min="293" max="293" width="15.5703125" style="1" customWidth="1"/>
    <col min="294" max="295" width="15.28515625" style="1" customWidth="1"/>
    <col min="296" max="296" width="15.85546875" style="1" customWidth="1"/>
    <col min="297" max="512" width="10.140625" style="1"/>
    <col min="513" max="513" width="41.7109375" style="1" customWidth="1"/>
    <col min="514" max="514" width="11.42578125" style="1" customWidth="1"/>
    <col min="515" max="515" width="42.140625" style="1" customWidth="1"/>
    <col min="516" max="516" width="51.28515625" style="1" customWidth="1"/>
    <col min="517" max="517" width="24.85546875" style="1" customWidth="1"/>
    <col min="518" max="518" width="12.7109375" style="1" customWidth="1"/>
    <col min="519" max="519" width="25.7109375" style="1" customWidth="1"/>
    <col min="520" max="521" width="12.7109375" style="1" customWidth="1"/>
    <col min="522" max="522" width="20.7109375" style="1" customWidth="1"/>
    <col min="523" max="523" width="47.140625" style="1" customWidth="1"/>
    <col min="524" max="524" width="9" style="1" customWidth="1"/>
    <col min="525" max="525" width="4.7109375" style="1" customWidth="1"/>
    <col min="526" max="526" width="20.85546875" style="1" customWidth="1"/>
    <col min="527" max="527" width="20.28515625" style="1" customWidth="1"/>
    <col min="528" max="528" width="15.28515625" style="1" customWidth="1"/>
    <col min="529" max="529" width="15.85546875" style="1" customWidth="1"/>
    <col min="530" max="530" width="15.28515625" style="1" customWidth="1"/>
    <col min="531" max="531" width="16.5703125" style="1" customWidth="1"/>
    <col min="532" max="532" width="15.42578125" style="1" customWidth="1"/>
    <col min="533" max="533" width="17.140625" style="1" customWidth="1"/>
    <col min="534" max="534" width="14.85546875" style="1" customWidth="1"/>
    <col min="535" max="535" width="14.5703125" style="1" customWidth="1"/>
    <col min="536" max="536" width="14.85546875" style="1" customWidth="1"/>
    <col min="537" max="537" width="14.7109375" style="1" customWidth="1"/>
    <col min="538" max="538" width="16.7109375" style="1" customWidth="1"/>
    <col min="539" max="540" width="14.7109375" style="1" customWidth="1"/>
    <col min="541" max="541" width="14.140625" style="1" customWidth="1"/>
    <col min="542" max="542" width="13.5703125" style="1" customWidth="1"/>
    <col min="543" max="543" width="14.7109375" style="1" customWidth="1"/>
    <col min="544" max="544" width="15.85546875" style="1" customWidth="1"/>
    <col min="545" max="545" width="15.5703125" style="1" customWidth="1"/>
    <col min="546" max="546" width="15.140625" style="1" customWidth="1"/>
    <col min="547" max="547" width="15.85546875" style="1" customWidth="1"/>
    <col min="548" max="548" width="14.7109375" style="1" customWidth="1"/>
    <col min="549" max="549" width="15.5703125" style="1" customWidth="1"/>
    <col min="550" max="551" width="15.28515625" style="1" customWidth="1"/>
    <col min="552" max="552" width="15.85546875" style="1" customWidth="1"/>
    <col min="553" max="768" width="10.140625" style="1"/>
    <col min="769" max="769" width="41.7109375" style="1" customWidth="1"/>
    <col min="770" max="770" width="11.42578125" style="1" customWidth="1"/>
    <col min="771" max="771" width="42.140625" style="1" customWidth="1"/>
    <col min="772" max="772" width="51.28515625" style="1" customWidth="1"/>
    <col min="773" max="773" width="24.85546875" style="1" customWidth="1"/>
    <col min="774" max="774" width="12.7109375" style="1" customWidth="1"/>
    <col min="775" max="775" width="25.7109375" style="1" customWidth="1"/>
    <col min="776" max="777" width="12.7109375" style="1" customWidth="1"/>
    <col min="778" max="778" width="20.7109375" style="1" customWidth="1"/>
    <col min="779" max="779" width="47.140625" style="1" customWidth="1"/>
    <col min="780" max="780" width="9" style="1" customWidth="1"/>
    <col min="781" max="781" width="4.7109375" style="1" customWidth="1"/>
    <col min="782" max="782" width="20.85546875" style="1" customWidth="1"/>
    <col min="783" max="783" width="20.28515625" style="1" customWidth="1"/>
    <col min="784" max="784" width="15.28515625" style="1" customWidth="1"/>
    <col min="785" max="785" width="15.85546875" style="1" customWidth="1"/>
    <col min="786" max="786" width="15.28515625" style="1" customWidth="1"/>
    <col min="787" max="787" width="16.5703125" style="1" customWidth="1"/>
    <col min="788" max="788" width="15.42578125" style="1" customWidth="1"/>
    <col min="789" max="789" width="17.140625" style="1" customWidth="1"/>
    <col min="790" max="790" width="14.85546875" style="1" customWidth="1"/>
    <col min="791" max="791" width="14.5703125" style="1" customWidth="1"/>
    <col min="792" max="792" width="14.85546875" style="1" customWidth="1"/>
    <col min="793" max="793" width="14.7109375" style="1" customWidth="1"/>
    <col min="794" max="794" width="16.7109375" style="1" customWidth="1"/>
    <col min="795" max="796" width="14.7109375" style="1" customWidth="1"/>
    <col min="797" max="797" width="14.140625" style="1" customWidth="1"/>
    <col min="798" max="798" width="13.5703125" style="1" customWidth="1"/>
    <col min="799" max="799" width="14.7109375" style="1" customWidth="1"/>
    <col min="800" max="800" width="15.85546875" style="1" customWidth="1"/>
    <col min="801" max="801" width="15.5703125" style="1" customWidth="1"/>
    <col min="802" max="802" width="15.140625" style="1" customWidth="1"/>
    <col min="803" max="803" width="15.85546875" style="1" customWidth="1"/>
    <col min="804" max="804" width="14.7109375" style="1" customWidth="1"/>
    <col min="805" max="805" width="15.5703125" style="1" customWidth="1"/>
    <col min="806" max="807" width="15.28515625" style="1" customWidth="1"/>
    <col min="808" max="808" width="15.85546875" style="1" customWidth="1"/>
    <col min="809" max="1024" width="10.140625" style="1"/>
    <col min="1025" max="1025" width="41.7109375" style="1" customWidth="1"/>
    <col min="1026" max="1026" width="11.42578125" style="1" customWidth="1"/>
    <col min="1027" max="1027" width="42.140625" style="1" customWidth="1"/>
    <col min="1028" max="1028" width="51.28515625" style="1" customWidth="1"/>
    <col min="1029" max="1029" width="24.85546875" style="1" customWidth="1"/>
    <col min="1030" max="1030" width="12.7109375" style="1" customWidth="1"/>
    <col min="1031" max="1031" width="25.7109375" style="1" customWidth="1"/>
    <col min="1032" max="1033" width="12.7109375" style="1" customWidth="1"/>
    <col min="1034" max="1034" width="20.7109375" style="1" customWidth="1"/>
    <col min="1035" max="1035" width="47.140625" style="1" customWidth="1"/>
    <col min="1036" max="1036" width="9" style="1" customWidth="1"/>
    <col min="1037" max="1037" width="4.7109375" style="1" customWidth="1"/>
    <col min="1038" max="1038" width="20.85546875" style="1" customWidth="1"/>
    <col min="1039" max="1039" width="20.28515625" style="1" customWidth="1"/>
    <col min="1040" max="1040" width="15.28515625" style="1" customWidth="1"/>
    <col min="1041" max="1041" width="15.85546875" style="1" customWidth="1"/>
    <col min="1042" max="1042" width="15.28515625" style="1" customWidth="1"/>
    <col min="1043" max="1043" width="16.5703125" style="1" customWidth="1"/>
    <col min="1044" max="1044" width="15.42578125" style="1" customWidth="1"/>
    <col min="1045" max="1045" width="17.140625" style="1" customWidth="1"/>
    <col min="1046" max="1046" width="14.85546875" style="1" customWidth="1"/>
    <col min="1047" max="1047" width="14.5703125" style="1" customWidth="1"/>
    <col min="1048" max="1048" width="14.85546875" style="1" customWidth="1"/>
    <col min="1049" max="1049" width="14.7109375" style="1" customWidth="1"/>
    <col min="1050" max="1050" width="16.7109375" style="1" customWidth="1"/>
    <col min="1051" max="1052" width="14.7109375" style="1" customWidth="1"/>
    <col min="1053" max="1053" width="14.140625" style="1" customWidth="1"/>
    <col min="1054" max="1054" width="13.5703125" style="1" customWidth="1"/>
    <col min="1055" max="1055" width="14.7109375" style="1" customWidth="1"/>
    <col min="1056" max="1056" width="15.85546875" style="1" customWidth="1"/>
    <col min="1057" max="1057" width="15.5703125" style="1" customWidth="1"/>
    <col min="1058" max="1058" width="15.140625" style="1" customWidth="1"/>
    <col min="1059" max="1059" width="15.85546875" style="1" customWidth="1"/>
    <col min="1060" max="1060" width="14.7109375" style="1" customWidth="1"/>
    <col min="1061" max="1061" width="15.5703125" style="1" customWidth="1"/>
    <col min="1062" max="1063" width="15.28515625" style="1" customWidth="1"/>
    <col min="1064" max="1064" width="15.85546875" style="1" customWidth="1"/>
    <col min="1065" max="1280" width="10.140625" style="1"/>
    <col min="1281" max="1281" width="41.7109375" style="1" customWidth="1"/>
    <col min="1282" max="1282" width="11.42578125" style="1" customWidth="1"/>
    <col min="1283" max="1283" width="42.140625" style="1" customWidth="1"/>
    <col min="1284" max="1284" width="51.28515625" style="1" customWidth="1"/>
    <col min="1285" max="1285" width="24.85546875" style="1" customWidth="1"/>
    <col min="1286" max="1286" width="12.7109375" style="1" customWidth="1"/>
    <col min="1287" max="1287" width="25.7109375" style="1" customWidth="1"/>
    <col min="1288" max="1289" width="12.7109375" style="1" customWidth="1"/>
    <col min="1290" max="1290" width="20.7109375" style="1" customWidth="1"/>
    <col min="1291" max="1291" width="47.140625" style="1" customWidth="1"/>
    <col min="1292" max="1292" width="9" style="1" customWidth="1"/>
    <col min="1293" max="1293" width="4.7109375" style="1" customWidth="1"/>
    <col min="1294" max="1294" width="20.85546875" style="1" customWidth="1"/>
    <col min="1295" max="1295" width="20.28515625" style="1" customWidth="1"/>
    <col min="1296" max="1296" width="15.28515625" style="1" customWidth="1"/>
    <col min="1297" max="1297" width="15.85546875" style="1" customWidth="1"/>
    <col min="1298" max="1298" width="15.28515625" style="1" customWidth="1"/>
    <col min="1299" max="1299" width="16.5703125" style="1" customWidth="1"/>
    <col min="1300" max="1300" width="15.42578125" style="1" customWidth="1"/>
    <col min="1301" max="1301" width="17.140625" style="1" customWidth="1"/>
    <col min="1302" max="1302" width="14.85546875" style="1" customWidth="1"/>
    <col min="1303" max="1303" width="14.5703125" style="1" customWidth="1"/>
    <col min="1304" max="1304" width="14.85546875" style="1" customWidth="1"/>
    <col min="1305" max="1305" width="14.7109375" style="1" customWidth="1"/>
    <col min="1306" max="1306" width="16.7109375" style="1" customWidth="1"/>
    <col min="1307" max="1308" width="14.7109375" style="1" customWidth="1"/>
    <col min="1309" max="1309" width="14.140625" style="1" customWidth="1"/>
    <col min="1310" max="1310" width="13.5703125" style="1" customWidth="1"/>
    <col min="1311" max="1311" width="14.7109375" style="1" customWidth="1"/>
    <col min="1312" max="1312" width="15.85546875" style="1" customWidth="1"/>
    <col min="1313" max="1313" width="15.5703125" style="1" customWidth="1"/>
    <col min="1314" max="1314" width="15.140625" style="1" customWidth="1"/>
    <col min="1315" max="1315" width="15.85546875" style="1" customWidth="1"/>
    <col min="1316" max="1316" width="14.7109375" style="1" customWidth="1"/>
    <col min="1317" max="1317" width="15.5703125" style="1" customWidth="1"/>
    <col min="1318" max="1319" width="15.28515625" style="1" customWidth="1"/>
    <col min="1320" max="1320" width="15.85546875" style="1" customWidth="1"/>
    <col min="1321" max="1536" width="10.140625" style="1"/>
    <col min="1537" max="1537" width="41.7109375" style="1" customWidth="1"/>
    <col min="1538" max="1538" width="11.42578125" style="1" customWidth="1"/>
    <col min="1539" max="1539" width="42.140625" style="1" customWidth="1"/>
    <col min="1540" max="1540" width="51.28515625" style="1" customWidth="1"/>
    <col min="1541" max="1541" width="24.85546875" style="1" customWidth="1"/>
    <col min="1542" max="1542" width="12.7109375" style="1" customWidth="1"/>
    <col min="1543" max="1543" width="25.7109375" style="1" customWidth="1"/>
    <col min="1544" max="1545" width="12.7109375" style="1" customWidth="1"/>
    <col min="1546" max="1546" width="20.7109375" style="1" customWidth="1"/>
    <col min="1547" max="1547" width="47.140625" style="1" customWidth="1"/>
    <col min="1548" max="1548" width="9" style="1" customWidth="1"/>
    <col min="1549" max="1549" width="4.7109375" style="1" customWidth="1"/>
    <col min="1550" max="1550" width="20.85546875" style="1" customWidth="1"/>
    <col min="1551" max="1551" width="20.28515625" style="1" customWidth="1"/>
    <col min="1552" max="1552" width="15.28515625" style="1" customWidth="1"/>
    <col min="1553" max="1553" width="15.85546875" style="1" customWidth="1"/>
    <col min="1554" max="1554" width="15.28515625" style="1" customWidth="1"/>
    <col min="1555" max="1555" width="16.5703125" style="1" customWidth="1"/>
    <col min="1556" max="1556" width="15.42578125" style="1" customWidth="1"/>
    <col min="1557" max="1557" width="17.140625" style="1" customWidth="1"/>
    <col min="1558" max="1558" width="14.85546875" style="1" customWidth="1"/>
    <col min="1559" max="1559" width="14.5703125" style="1" customWidth="1"/>
    <col min="1560" max="1560" width="14.85546875" style="1" customWidth="1"/>
    <col min="1561" max="1561" width="14.7109375" style="1" customWidth="1"/>
    <col min="1562" max="1562" width="16.7109375" style="1" customWidth="1"/>
    <col min="1563" max="1564" width="14.7109375" style="1" customWidth="1"/>
    <col min="1565" max="1565" width="14.140625" style="1" customWidth="1"/>
    <col min="1566" max="1566" width="13.5703125" style="1" customWidth="1"/>
    <col min="1567" max="1567" width="14.7109375" style="1" customWidth="1"/>
    <col min="1568" max="1568" width="15.85546875" style="1" customWidth="1"/>
    <col min="1569" max="1569" width="15.5703125" style="1" customWidth="1"/>
    <col min="1570" max="1570" width="15.140625" style="1" customWidth="1"/>
    <col min="1571" max="1571" width="15.85546875" style="1" customWidth="1"/>
    <col min="1572" max="1572" width="14.7109375" style="1" customWidth="1"/>
    <col min="1573" max="1573" width="15.5703125" style="1" customWidth="1"/>
    <col min="1574" max="1575" width="15.28515625" style="1" customWidth="1"/>
    <col min="1576" max="1576" width="15.85546875" style="1" customWidth="1"/>
    <col min="1577" max="1792" width="10.140625" style="1"/>
    <col min="1793" max="1793" width="41.7109375" style="1" customWidth="1"/>
    <col min="1794" max="1794" width="11.42578125" style="1" customWidth="1"/>
    <col min="1795" max="1795" width="42.140625" style="1" customWidth="1"/>
    <col min="1796" max="1796" width="51.28515625" style="1" customWidth="1"/>
    <col min="1797" max="1797" width="24.85546875" style="1" customWidth="1"/>
    <col min="1798" max="1798" width="12.7109375" style="1" customWidth="1"/>
    <col min="1799" max="1799" width="25.7109375" style="1" customWidth="1"/>
    <col min="1800" max="1801" width="12.7109375" style="1" customWidth="1"/>
    <col min="1802" max="1802" width="20.7109375" style="1" customWidth="1"/>
    <col min="1803" max="1803" width="47.140625" style="1" customWidth="1"/>
    <col min="1804" max="1804" width="9" style="1" customWidth="1"/>
    <col min="1805" max="1805" width="4.7109375" style="1" customWidth="1"/>
    <col min="1806" max="1806" width="20.85546875" style="1" customWidth="1"/>
    <col min="1807" max="1807" width="20.28515625" style="1" customWidth="1"/>
    <col min="1808" max="1808" width="15.28515625" style="1" customWidth="1"/>
    <col min="1809" max="1809" width="15.85546875" style="1" customWidth="1"/>
    <col min="1810" max="1810" width="15.28515625" style="1" customWidth="1"/>
    <col min="1811" max="1811" width="16.5703125" style="1" customWidth="1"/>
    <col min="1812" max="1812" width="15.42578125" style="1" customWidth="1"/>
    <col min="1813" max="1813" width="17.140625" style="1" customWidth="1"/>
    <col min="1814" max="1814" width="14.85546875" style="1" customWidth="1"/>
    <col min="1815" max="1815" width="14.5703125" style="1" customWidth="1"/>
    <col min="1816" max="1816" width="14.85546875" style="1" customWidth="1"/>
    <col min="1817" max="1817" width="14.7109375" style="1" customWidth="1"/>
    <col min="1818" max="1818" width="16.7109375" style="1" customWidth="1"/>
    <col min="1819" max="1820" width="14.7109375" style="1" customWidth="1"/>
    <col min="1821" max="1821" width="14.140625" style="1" customWidth="1"/>
    <col min="1822" max="1822" width="13.5703125" style="1" customWidth="1"/>
    <col min="1823" max="1823" width="14.7109375" style="1" customWidth="1"/>
    <col min="1824" max="1824" width="15.85546875" style="1" customWidth="1"/>
    <col min="1825" max="1825" width="15.5703125" style="1" customWidth="1"/>
    <col min="1826" max="1826" width="15.140625" style="1" customWidth="1"/>
    <col min="1827" max="1827" width="15.85546875" style="1" customWidth="1"/>
    <col min="1828" max="1828" width="14.7109375" style="1" customWidth="1"/>
    <col min="1829" max="1829" width="15.5703125" style="1" customWidth="1"/>
    <col min="1830" max="1831" width="15.28515625" style="1" customWidth="1"/>
    <col min="1832" max="1832" width="15.85546875" style="1" customWidth="1"/>
    <col min="1833" max="2048" width="10.140625" style="1"/>
    <col min="2049" max="2049" width="41.7109375" style="1" customWidth="1"/>
    <col min="2050" max="2050" width="11.42578125" style="1" customWidth="1"/>
    <col min="2051" max="2051" width="42.140625" style="1" customWidth="1"/>
    <col min="2052" max="2052" width="51.28515625" style="1" customWidth="1"/>
    <col min="2053" max="2053" width="24.85546875" style="1" customWidth="1"/>
    <col min="2054" max="2054" width="12.7109375" style="1" customWidth="1"/>
    <col min="2055" max="2055" width="25.7109375" style="1" customWidth="1"/>
    <col min="2056" max="2057" width="12.7109375" style="1" customWidth="1"/>
    <col min="2058" max="2058" width="20.7109375" style="1" customWidth="1"/>
    <col min="2059" max="2059" width="47.140625" style="1" customWidth="1"/>
    <col min="2060" max="2060" width="9" style="1" customWidth="1"/>
    <col min="2061" max="2061" width="4.7109375" style="1" customWidth="1"/>
    <col min="2062" max="2062" width="20.85546875" style="1" customWidth="1"/>
    <col min="2063" max="2063" width="20.28515625" style="1" customWidth="1"/>
    <col min="2064" max="2064" width="15.28515625" style="1" customWidth="1"/>
    <col min="2065" max="2065" width="15.85546875" style="1" customWidth="1"/>
    <col min="2066" max="2066" width="15.28515625" style="1" customWidth="1"/>
    <col min="2067" max="2067" width="16.5703125" style="1" customWidth="1"/>
    <col min="2068" max="2068" width="15.42578125" style="1" customWidth="1"/>
    <col min="2069" max="2069" width="17.140625" style="1" customWidth="1"/>
    <col min="2070" max="2070" width="14.85546875" style="1" customWidth="1"/>
    <col min="2071" max="2071" width="14.5703125" style="1" customWidth="1"/>
    <col min="2072" max="2072" width="14.85546875" style="1" customWidth="1"/>
    <col min="2073" max="2073" width="14.7109375" style="1" customWidth="1"/>
    <col min="2074" max="2074" width="16.7109375" style="1" customWidth="1"/>
    <col min="2075" max="2076" width="14.7109375" style="1" customWidth="1"/>
    <col min="2077" max="2077" width="14.140625" style="1" customWidth="1"/>
    <col min="2078" max="2078" width="13.5703125" style="1" customWidth="1"/>
    <col min="2079" max="2079" width="14.7109375" style="1" customWidth="1"/>
    <col min="2080" max="2080" width="15.85546875" style="1" customWidth="1"/>
    <col min="2081" max="2081" width="15.5703125" style="1" customWidth="1"/>
    <col min="2082" max="2082" width="15.140625" style="1" customWidth="1"/>
    <col min="2083" max="2083" width="15.85546875" style="1" customWidth="1"/>
    <col min="2084" max="2084" width="14.7109375" style="1" customWidth="1"/>
    <col min="2085" max="2085" width="15.5703125" style="1" customWidth="1"/>
    <col min="2086" max="2087" width="15.28515625" style="1" customWidth="1"/>
    <col min="2088" max="2088" width="15.85546875" style="1" customWidth="1"/>
    <col min="2089" max="2304" width="10.140625" style="1"/>
    <col min="2305" max="2305" width="41.7109375" style="1" customWidth="1"/>
    <col min="2306" max="2306" width="11.42578125" style="1" customWidth="1"/>
    <col min="2307" max="2307" width="42.140625" style="1" customWidth="1"/>
    <col min="2308" max="2308" width="51.28515625" style="1" customWidth="1"/>
    <col min="2309" max="2309" width="24.85546875" style="1" customWidth="1"/>
    <col min="2310" max="2310" width="12.7109375" style="1" customWidth="1"/>
    <col min="2311" max="2311" width="25.7109375" style="1" customWidth="1"/>
    <col min="2312" max="2313" width="12.7109375" style="1" customWidth="1"/>
    <col min="2314" max="2314" width="20.7109375" style="1" customWidth="1"/>
    <col min="2315" max="2315" width="47.140625" style="1" customWidth="1"/>
    <col min="2316" max="2316" width="9" style="1" customWidth="1"/>
    <col min="2317" max="2317" width="4.7109375" style="1" customWidth="1"/>
    <col min="2318" max="2318" width="20.85546875" style="1" customWidth="1"/>
    <col min="2319" max="2319" width="20.28515625" style="1" customWidth="1"/>
    <col min="2320" max="2320" width="15.28515625" style="1" customWidth="1"/>
    <col min="2321" max="2321" width="15.85546875" style="1" customWidth="1"/>
    <col min="2322" max="2322" width="15.28515625" style="1" customWidth="1"/>
    <col min="2323" max="2323" width="16.5703125" style="1" customWidth="1"/>
    <col min="2324" max="2324" width="15.42578125" style="1" customWidth="1"/>
    <col min="2325" max="2325" width="17.140625" style="1" customWidth="1"/>
    <col min="2326" max="2326" width="14.85546875" style="1" customWidth="1"/>
    <col min="2327" max="2327" width="14.5703125" style="1" customWidth="1"/>
    <col min="2328" max="2328" width="14.85546875" style="1" customWidth="1"/>
    <col min="2329" max="2329" width="14.7109375" style="1" customWidth="1"/>
    <col min="2330" max="2330" width="16.7109375" style="1" customWidth="1"/>
    <col min="2331" max="2332" width="14.7109375" style="1" customWidth="1"/>
    <col min="2333" max="2333" width="14.140625" style="1" customWidth="1"/>
    <col min="2334" max="2334" width="13.5703125" style="1" customWidth="1"/>
    <col min="2335" max="2335" width="14.7109375" style="1" customWidth="1"/>
    <col min="2336" max="2336" width="15.85546875" style="1" customWidth="1"/>
    <col min="2337" max="2337" width="15.5703125" style="1" customWidth="1"/>
    <col min="2338" max="2338" width="15.140625" style="1" customWidth="1"/>
    <col min="2339" max="2339" width="15.85546875" style="1" customWidth="1"/>
    <col min="2340" max="2340" width="14.7109375" style="1" customWidth="1"/>
    <col min="2341" max="2341" width="15.5703125" style="1" customWidth="1"/>
    <col min="2342" max="2343" width="15.28515625" style="1" customWidth="1"/>
    <col min="2344" max="2344" width="15.85546875" style="1" customWidth="1"/>
    <col min="2345" max="2560" width="10.140625" style="1"/>
    <col min="2561" max="2561" width="41.7109375" style="1" customWidth="1"/>
    <col min="2562" max="2562" width="11.42578125" style="1" customWidth="1"/>
    <col min="2563" max="2563" width="42.140625" style="1" customWidth="1"/>
    <col min="2564" max="2564" width="51.28515625" style="1" customWidth="1"/>
    <col min="2565" max="2565" width="24.85546875" style="1" customWidth="1"/>
    <col min="2566" max="2566" width="12.7109375" style="1" customWidth="1"/>
    <col min="2567" max="2567" width="25.7109375" style="1" customWidth="1"/>
    <col min="2568" max="2569" width="12.7109375" style="1" customWidth="1"/>
    <col min="2570" max="2570" width="20.7109375" style="1" customWidth="1"/>
    <col min="2571" max="2571" width="47.140625" style="1" customWidth="1"/>
    <col min="2572" max="2572" width="9" style="1" customWidth="1"/>
    <col min="2573" max="2573" width="4.7109375" style="1" customWidth="1"/>
    <col min="2574" max="2574" width="20.85546875" style="1" customWidth="1"/>
    <col min="2575" max="2575" width="20.28515625" style="1" customWidth="1"/>
    <col min="2576" max="2576" width="15.28515625" style="1" customWidth="1"/>
    <col min="2577" max="2577" width="15.85546875" style="1" customWidth="1"/>
    <col min="2578" max="2578" width="15.28515625" style="1" customWidth="1"/>
    <col min="2579" max="2579" width="16.5703125" style="1" customWidth="1"/>
    <col min="2580" max="2580" width="15.42578125" style="1" customWidth="1"/>
    <col min="2581" max="2581" width="17.140625" style="1" customWidth="1"/>
    <col min="2582" max="2582" width="14.85546875" style="1" customWidth="1"/>
    <col min="2583" max="2583" width="14.5703125" style="1" customWidth="1"/>
    <col min="2584" max="2584" width="14.85546875" style="1" customWidth="1"/>
    <col min="2585" max="2585" width="14.7109375" style="1" customWidth="1"/>
    <col min="2586" max="2586" width="16.7109375" style="1" customWidth="1"/>
    <col min="2587" max="2588" width="14.7109375" style="1" customWidth="1"/>
    <col min="2589" max="2589" width="14.140625" style="1" customWidth="1"/>
    <col min="2590" max="2590" width="13.5703125" style="1" customWidth="1"/>
    <col min="2591" max="2591" width="14.7109375" style="1" customWidth="1"/>
    <col min="2592" max="2592" width="15.85546875" style="1" customWidth="1"/>
    <col min="2593" max="2593" width="15.5703125" style="1" customWidth="1"/>
    <col min="2594" max="2594" width="15.140625" style="1" customWidth="1"/>
    <col min="2595" max="2595" width="15.85546875" style="1" customWidth="1"/>
    <col min="2596" max="2596" width="14.7109375" style="1" customWidth="1"/>
    <col min="2597" max="2597" width="15.5703125" style="1" customWidth="1"/>
    <col min="2598" max="2599" width="15.28515625" style="1" customWidth="1"/>
    <col min="2600" max="2600" width="15.85546875" style="1" customWidth="1"/>
    <col min="2601" max="2816" width="10.140625" style="1"/>
    <col min="2817" max="2817" width="41.7109375" style="1" customWidth="1"/>
    <col min="2818" max="2818" width="11.42578125" style="1" customWidth="1"/>
    <col min="2819" max="2819" width="42.140625" style="1" customWidth="1"/>
    <col min="2820" max="2820" width="51.28515625" style="1" customWidth="1"/>
    <col min="2821" max="2821" width="24.85546875" style="1" customWidth="1"/>
    <col min="2822" max="2822" width="12.7109375" style="1" customWidth="1"/>
    <col min="2823" max="2823" width="25.7109375" style="1" customWidth="1"/>
    <col min="2824" max="2825" width="12.7109375" style="1" customWidth="1"/>
    <col min="2826" max="2826" width="20.7109375" style="1" customWidth="1"/>
    <col min="2827" max="2827" width="47.140625" style="1" customWidth="1"/>
    <col min="2828" max="2828" width="9" style="1" customWidth="1"/>
    <col min="2829" max="2829" width="4.7109375" style="1" customWidth="1"/>
    <col min="2830" max="2830" width="20.85546875" style="1" customWidth="1"/>
    <col min="2831" max="2831" width="20.28515625" style="1" customWidth="1"/>
    <col min="2832" max="2832" width="15.28515625" style="1" customWidth="1"/>
    <col min="2833" max="2833" width="15.85546875" style="1" customWidth="1"/>
    <col min="2834" max="2834" width="15.28515625" style="1" customWidth="1"/>
    <col min="2835" max="2835" width="16.5703125" style="1" customWidth="1"/>
    <col min="2836" max="2836" width="15.42578125" style="1" customWidth="1"/>
    <col min="2837" max="2837" width="17.140625" style="1" customWidth="1"/>
    <col min="2838" max="2838" width="14.85546875" style="1" customWidth="1"/>
    <col min="2839" max="2839" width="14.5703125" style="1" customWidth="1"/>
    <col min="2840" max="2840" width="14.85546875" style="1" customWidth="1"/>
    <col min="2841" max="2841" width="14.7109375" style="1" customWidth="1"/>
    <col min="2842" max="2842" width="16.7109375" style="1" customWidth="1"/>
    <col min="2843" max="2844" width="14.7109375" style="1" customWidth="1"/>
    <col min="2845" max="2845" width="14.140625" style="1" customWidth="1"/>
    <col min="2846" max="2846" width="13.5703125" style="1" customWidth="1"/>
    <col min="2847" max="2847" width="14.7109375" style="1" customWidth="1"/>
    <col min="2848" max="2848" width="15.85546875" style="1" customWidth="1"/>
    <col min="2849" max="2849" width="15.5703125" style="1" customWidth="1"/>
    <col min="2850" max="2850" width="15.140625" style="1" customWidth="1"/>
    <col min="2851" max="2851" width="15.85546875" style="1" customWidth="1"/>
    <col min="2852" max="2852" width="14.7109375" style="1" customWidth="1"/>
    <col min="2853" max="2853" width="15.5703125" style="1" customWidth="1"/>
    <col min="2854" max="2855" width="15.28515625" style="1" customWidth="1"/>
    <col min="2856" max="2856" width="15.85546875" style="1" customWidth="1"/>
    <col min="2857" max="3072" width="10.140625" style="1"/>
    <col min="3073" max="3073" width="41.7109375" style="1" customWidth="1"/>
    <col min="3074" max="3074" width="11.42578125" style="1" customWidth="1"/>
    <col min="3075" max="3075" width="42.140625" style="1" customWidth="1"/>
    <col min="3076" max="3076" width="51.28515625" style="1" customWidth="1"/>
    <col min="3077" max="3077" width="24.85546875" style="1" customWidth="1"/>
    <col min="3078" max="3078" width="12.7109375" style="1" customWidth="1"/>
    <col min="3079" max="3079" width="25.7109375" style="1" customWidth="1"/>
    <col min="3080" max="3081" width="12.7109375" style="1" customWidth="1"/>
    <col min="3082" max="3082" width="20.7109375" style="1" customWidth="1"/>
    <col min="3083" max="3083" width="47.140625" style="1" customWidth="1"/>
    <col min="3084" max="3084" width="9" style="1" customWidth="1"/>
    <col min="3085" max="3085" width="4.7109375" style="1" customWidth="1"/>
    <col min="3086" max="3086" width="20.85546875" style="1" customWidth="1"/>
    <col min="3087" max="3087" width="20.28515625" style="1" customWidth="1"/>
    <col min="3088" max="3088" width="15.28515625" style="1" customWidth="1"/>
    <col min="3089" max="3089" width="15.85546875" style="1" customWidth="1"/>
    <col min="3090" max="3090" width="15.28515625" style="1" customWidth="1"/>
    <col min="3091" max="3091" width="16.5703125" style="1" customWidth="1"/>
    <col min="3092" max="3092" width="15.42578125" style="1" customWidth="1"/>
    <col min="3093" max="3093" width="17.140625" style="1" customWidth="1"/>
    <col min="3094" max="3094" width="14.85546875" style="1" customWidth="1"/>
    <col min="3095" max="3095" width="14.5703125" style="1" customWidth="1"/>
    <col min="3096" max="3096" width="14.85546875" style="1" customWidth="1"/>
    <col min="3097" max="3097" width="14.7109375" style="1" customWidth="1"/>
    <col min="3098" max="3098" width="16.7109375" style="1" customWidth="1"/>
    <col min="3099" max="3100" width="14.7109375" style="1" customWidth="1"/>
    <col min="3101" max="3101" width="14.140625" style="1" customWidth="1"/>
    <col min="3102" max="3102" width="13.5703125" style="1" customWidth="1"/>
    <col min="3103" max="3103" width="14.7109375" style="1" customWidth="1"/>
    <col min="3104" max="3104" width="15.85546875" style="1" customWidth="1"/>
    <col min="3105" max="3105" width="15.5703125" style="1" customWidth="1"/>
    <col min="3106" max="3106" width="15.140625" style="1" customWidth="1"/>
    <col min="3107" max="3107" width="15.85546875" style="1" customWidth="1"/>
    <col min="3108" max="3108" width="14.7109375" style="1" customWidth="1"/>
    <col min="3109" max="3109" width="15.5703125" style="1" customWidth="1"/>
    <col min="3110" max="3111" width="15.28515625" style="1" customWidth="1"/>
    <col min="3112" max="3112" width="15.85546875" style="1" customWidth="1"/>
    <col min="3113" max="3328" width="10.140625" style="1"/>
    <col min="3329" max="3329" width="41.7109375" style="1" customWidth="1"/>
    <col min="3330" max="3330" width="11.42578125" style="1" customWidth="1"/>
    <col min="3331" max="3331" width="42.140625" style="1" customWidth="1"/>
    <col min="3332" max="3332" width="51.28515625" style="1" customWidth="1"/>
    <col min="3333" max="3333" width="24.85546875" style="1" customWidth="1"/>
    <col min="3334" max="3334" width="12.7109375" style="1" customWidth="1"/>
    <col min="3335" max="3335" width="25.7109375" style="1" customWidth="1"/>
    <col min="3336" max="3337" width="12.7109375" style="1" customWidth="1"/>
    <col min="3338" max="3338" width="20.7109375" style="1" customWidth="1"/>
    <col min="3339" max="3339" width="47.140625" style="1" customWidth="1"/>
    <col min="3340" max="3340" width="9" style="1" customWidth="1"/>
    <col min="3341" max="3341" width="4.7109375" style="1" customWidth="1"/>
    <col min="3342" max="3342" width="20.85546875" style="1" customWidth="1"/>
    <col min="3343" max="3343" width="20.28515625" style="1" customWidth="1"/>
    <col min="3344" max="3344" width="15.28515625" style="1" customWidth="1"/>
    <col min="3345" max="3345" width="15.85546875" style="1" customWidth="1"/>
    <col min="3346" max="3346" width="15.28515625" style="1" customWidth="1"/>
    <col min="3347" max="3347" width="16.5703125" style="1" customWidth="1"/>
    <col min="3348" max="3348" width="15.42578125" style="1" customWidth="1"/>
    <col min="3349" max="3349" width="17.140625" style="1" customWidth="1"/>
    <col min="3350" max="3350" width="14.85546875" style="1" customWidth="1"/>
    <col min="3351" max="3351" width="14.5703125" style="1" customWidth="1"/>
    <col min="3352" max="3352" width="14.85546875" style="1" customWidth="1"/>
    <col min="3353" max="3353" width="14.7109375" style="1" customWidth="1"/>
    <col min="3354" max="3354" width="16.7109375" style="1" customWidth="1"/>
    <col min="3355" max="3356" width="14.7109375" style="1" customWidth="1"/>
    <col min="3357" max="3357" width="14.140625" style="1" customWidth="1"/>
    <col min="3358" max="3358" width="13.5703125" style="1" customWidth="1"/>
    <col min="3359" max="3359" width="14.7109375" style="1" customWidth="1"/>
    <col min="3360" max="3360" width="15.85546875" style="1" customWidth="1"/>
    <col min="3361" max="3361" width="15.5703125" style="1" customWidth="1"/>
    <col min="3362" max="3362" width="15.140625" style="1" customWidth="1"/>
    <col min="3363" max="3363" width="15.85546875" style="1" customWidth="1"/>
    <col min="3364" max="3364" width="14.7109375" style="1" customWidth="1"/>
    <col min="3365" max="3365" width="15.5703125" style="1" customWidth="1"/>
    <col min="3366" max="3367" width="15.28515625" style="1" customWidth="1"/>
    <col min="3368" max="3368" width="15.85546875" style="1" customWidth="1"/>
    <col min="3369" max="3584" width="10.140625" style="1"/>
    <col min="3585" max="3585" width="41.7109375" style="1" customWidth="1"/>
    <col min="3586" max="3586" width="11.42578125" style="1" customWidth="1"/>
    <col min="3587" max="3587" width="42.140625" style="1" customWidth="1"/>
    <col min="3588" max="3588" width="51.28515625" style="1" customWidth="1"/>
    <col min="3589" max="3589" width="24.85546875" style="1" customWidth="1"/>
    <col min="3590" max="3590" width="12.7109375" style="1" customWidth="1"/>
    <col min="3591" max="3591" width="25.7109375" style="1" customWidth="1"/>
    <col min="3592" max="3593" width="12.7109375" style="1" customWidth="1"/>
    <col min="3594" max="3594" width="20.7109375" style="1" customWidth="1"/>
    <col min="3595" max="3595" width="47.140625" style="1" customWidth="1"/>
    <col min="3596" max="3596" width="9" style="1" customWidth="1"/>
    <col min="3597" max="3597" width="4.7109375" style="1" customWidth="1"/>
    <col min="3598" max="3598" width="20.85546875" style="1" customWidth="1"/>
    <col min="3599" max="3599" width="20.28515625" style="1" customWidth="1"/>
    <col min="3600" max="3600" width="15.28515625" style="1" customWidth="1"/>
    <col min="3601" max="3601" width="15.85546875" style="1" customWidth="1"/>
    <col min="3602" max="3602" width="15.28515625" style="1" customWidth="1"/>
    <col min="3603" max="3603" width="16.5703125" style="1" customWidth="1"/>
    <col min="3604" max="3604" width="15.42578125" style="1" customWidth="1"/>
    <col min="3605" max="3605" width="17.140625" style="1" customWidth="1"/>
    <col min="3606" max="3606" width="14.85546875" style="1" customWidth="1"/>
    <col min="3607" max="3607" width="14.5703125" style="1" customWidth="1"/>
    <col min="3608" max="3608" width="14.85546875" style="1" customWidth="1"/>
    <col min="3609" max="3609" width="14.7109375" style="1" customWidth="1"/>
    <col min="3610" max="3610" width="16.7109375" style="1" customWidth="1"/>
    <col min="3611" max="3612" width="14.7109375" style="1" customWidth="1"/>
    <col min="3613" max="3613" width="14.140625" style="1" customWidth="1"/>
    <col min="3614" max="3614" width="13.5703125" style="1" customWidth="1"/>
    <col min="3615" max="3615" width="14.7109375" style="1" customWidth="1"/>
    <col min="3616" max="3616" width="15.85546875" style="1" customWidth="1"/>
    <col min="3617" max="3617" width="15.5703125" style="1" customWidth="1"/>
    <col min="3618" max="3618" width="15.140625" style="1" customWidth="1"/>
    <col min="3619" max="3619" width="15.85546875" style="1" customWidth="1"/>
    <col min="3620" max="3620" width="14.7109375" style="1" customWidth="1"/>
    <col min="3621" max="3621" width="15.5703125" style="1" customWidth="1"/>
    <col min="3622" max="3623" width="15.28515625" style="1" customWidth="1"/>
    <col min="3624" max="3624" width="15.85546875" style="1" customWidth="1"/>
    <col min="3625" max="3840" width="10.140625" style="1"/>
    <col min="3841" max="3841" width="41.7109375" style="1" customWidth="1"/>
    <col min="3842" max="3842" width="11.42578125" style="1" customWidth="1"/>
    <col min="3843" max="3843" width="42.140625" style="1" customWidth="1"/>
    <col min="3844" max="3844" width="51.28515625" style="1" customWidth="1"/>
    <col min="3845" max="3845" width="24.85546875" style="1" customWidth="1"/>
    <col min="3846" max="3846" width="12.7109375" style="1" customWidth="1"/>
    <col min="3847" max="3847" width="25.7109375" style="1" customWidth="1"/>
    <col min="3848" max="3849" width="12.7109375" style="1" customWidth="1"/>
    <col min="3850" max="3850" width="20.7109375" style="1" customWidth="1"/>
    <col min="3851" max="3851" width="47.140625" style="1" customWidth="1"/>
    <col min="3852" max="3852" width="9" style="1" customWidth="1"/>
    <col min="3853" max="3853" width="4.7109375" style="1" customWidth="1"/>
    <col min="3854" max="3854" width="20.85546875" style="1" customWidth="1"/>
    <col min="3855" max="3855" width="20.28515625" style="1" customWidth="1"/>
    <col min="3856" max="3856" width="15.28515625" style="1" customWidth="1"/>
    <col min="3857" max="3857" width="15.85546875" style="1" customWidth="1"/>
    <col min="3858" max="3858" width="15.28515625" style="1" customWidth="1"/>
    <col min="3859" max="3859" width="16.5703125" style="1" customWidth="1"/>
    <col min="3860" max="3860" width="15.42578125" style="1" customWidth="1"/>
    <col min="3861" max="3861" width="17.140625" style="1" customWidth="1"/>
    <col min="3862" max="3862" width="14.85546875" style="1" customWidth="1"/>
    <col min="3863" max="3863" width="14.5703125" style="1" customWidth="1"/>
    <col min="3864" max="3864" width="14.85546875" style="1" customWidth="1"/>
    <col min="3865" max="3865" width="14.7109375" style="1" customWidth="1"/>
    <col min="3866" max="3866" width="16.7109375" style="1" customWidth="1"/>
    <col min="3867" max="3868" width="14.7109375" style="1" customWidth="1"/>
    <col min="3869" max="3869" width="14.140625" style="1" customWidth="1"/>
    <col min="3870" max="3870" width="13.5703125" style="1" customWidth="1"/>
    <col min="3871" max="3871" width="14.7109375" style="1" customWidth="1"/>
    <col min="3872" max="3872" width="15.85546875" style="1" customWidth="1"/>
    <col min="3873" max="3873" width="15.5703125" style="1" customWidth="1"/>
    <col min="3874" max="3874" width="15.140625" style="1" customWidth="1"/>
    <col min="3875" max="3875" width="15.85546875" style="1" customWidth="1"/>
    <col min="3876" max="3876" width="14.7109375" style="1" customWidth="1"/>
    <col min="3877" max="3877" width="15.5703125" style="1" customWidth="1"/>
    <col min="3878" max="3879" width="15.28515625" style="1" customWidth="1"/>
    <col min="3880" max="3880" width="15.85546875" style="1" customWidth="1"/>
    <col min="3881" max="4096" width="10.140625" style="1"/>
    <col min="4097" max="4097" width="41.7109375" style="1" customWidth="1"/>
    <col min="4098" max="4098" width="11.42578125" style="1" customWidth="1"/>
    <col min="4099" max="4099" width="42.140625" style="1" customWidth="1"/>
    <col min="4100" max="4100" width="51.28515625" style="1" customWidth="1"/>
    <col min="4101" max="4101" width="24.85546875" style="1" customWidth="1"/>
    <col min="4102" max="4102" width="12.7109375" style="1" customWidth="1"/>
    <col min="4103" max="4103" width="25.7109375" style="1" customWidth="1"/>
    <col min="4104" max="4105" width="12.7109375" style="1" customWidth="1"/>
    <col min="4106" max="4106" width="20.7109375" style="1" customWidth="1"/>
    <col min="4107" max="4107" width="47.140625" style="1" customWidth="1"/>
    <col min="4108" max="4108" width="9" style="1" customWidth="1"/>
    <col min="4109" max="4109" width="4.7109375" style="1" customWidth="1"/>
    <col min="4110" max="4110" width="20.85546875" style="1" customWidth="1"/>
    <col min="4111" max="4111" width="20.28515625" style="1" customWidth="1"/>
    <col min="4112" max="4112" width="15.28515625" style="1" customWidth="1"/>
    <col min="4113" max="4113" width="15.85546875" style="1" customWidth="1"/>
    <col min="4114" max="4114" width="15.28515625" style="1" customWidth="1"/>
    <col min="4115" max="4115" width="16.5703125" style="1" customWidth="1"/>
    <col min="4116" max="4116" width="15.42578125" style="1" customWidth="1"/>
    <col min="4117" max="4117" width="17.140625" style="1" customWidth="1"/>
    <col min="4118" max="4118" width="14.85546875" style="1" customWidth="1"/>
    <col min="4119" max="4119" width="14.5703125" style="1" customWidth="1"/>
    <col min="4120" max="4120" width="14.85546875" style="1" customWidth="1"/>
    <col min="4121" max="4121" width="14.7109375" style="1" customWidth="1"/>
    <col min="4122" max="4122" width="16.7109375" style="1" customWidth="1"/>
    <col min="4123" max="4124" width="14.7109375" style="1" customWidth="1"/>
    <col min="4125" max="4125" width="14.140625" style="1" customWidth="1"/>
    <col min="4126" max="4126" width="13.5703125" style="1" customWidth="1"/>
    <col min="4127" max="4127" width="14.7109375" style="1" customWidth="1"/>
    <col min="4128" max="4128" width="15.85546875" style="1" customWidth="1"/>
    <col min="4129" max="4129" width="15.5703125" style="1" customWidth="1"/>
    <col min="4130" max="4130" width="15.140625" style="1" customWidth="1"/>
    <col min="4131" max="4131" width="15.85546875" style="1" customWidth="1"/>
    <col min="4132" max="4132" width="14.7109375" style="1" customWidth="1"/>
    <col min="4133" max="4133" width="15.5703125" style="1" customWidth="1"/>
    <col min="4134" max="4135" width="15.28515625" style="1" customWidth="1"/>
    <col min="4136" max="4136" width="15.85546875" style="1" customWidth="1"/>
    <col min="4137" max="4352" width="10.140625" style="1"/>
    <col min="4353" max="4353" width="41.7109375" style="1" customWidth="1"/>
    <col min="4354" max="4354" width="11.42578125" style="1" customWidth="1"/>
    <col min="4355" max="4355" width="42.140625" style="1" customWidth="1"/>
    <col min="4356" max="4356" width="51.28515625" style="1" customWidth="1"/>
    <col min="4357" max="4357" width="24.85546875" style="1" customWidth="1"/>
    <col min="4358" max="4358" width="12.7109375" style="1" customWidth="1"/>
    <col min="4359" max="4359" width="25.7109375" style="1" customWidth="1"/>
    <col min="4360" max="4361" width="12.7109375" style="1" customWidth="1"/>
    <col min="4362" max="4362" width="20.7109375" style="1" customWidth="1"/>
    <col min="4363" max="4363" width="47.140625" style="1" customWidth="1"/>
    <col min="4364" max="4364" width="9" style="1" customWidth="1"/>
    <col min="4365" max="4365" width="4.7109375" style="1" customWidth="1"/>
    <col min="4366" max="4366" width="20.85546875" style="1" customWidth="1"/>
    <col min="4367" max="4367" width="20.28515625" style="1" customWidth="1"/>
    <col min="4368" max="4368" width="15.28515625" style="1" customWidth="1"/>
    <col min="4369" max="4369" width="15.85546875" style="1" customWidth="1"/>
    <col min="4370" max="4370" width="15.28515625" style="1" customWidth="1"/>
    <col min="4371" max="4371" width="16.5703125" style="1" customWidth="1"/>
    <col min="4372" max="4372" width="15.42578125" style="1" customWidth="1"/>
    <col min="4373" max="4373" width="17.140625" style="1" customWidth="1"/>
    <col min="4374" max="4374" width="14.85546875" style="1" customWidth="1"/>
    <col min="4375" max="4375" width="14.5703125" style="1" customWidth="1"/>
    <col min="4376" max="4376" width="14.85546875" style="1" customWidth="1"/>
    <col min="4377" max="4377" width="14.7109375" style="1" customWidth="1"/>
    <col min="4378" max="4378" width="16.7109375" style="1" customWidth="1"/>
    <col min="4379" max="4380" width="14.7109375" style="1" customWidth="1"/>
    <col min="4381" max="4381" width="14.140625" style="1" customWidth="1"/>
    <col min="4382" max="4382" width="13.5703125" style="1" customWidth="1"/>
    <col min="4383" max="4383" width="14.7109375" style="1" customWidth="1"/>
    <col min="4384" max="4384" width="15.85546875" style="1" customWidth="1"/>
    <col min="4385" max="4385" width="15.5703125" style="1" customWidth="1"/>
    <col min="4386" max="4386" width="15.140625" style="1" customWidth="1"/>
    <col min="4387" max="4387" width="15.85546875" style="1" customWidth="1"/>
    <col min="4388" max="4388" width="14.7109375" style="1" customWidth="1"/>
    <col min="4389" max="4389" width="15.5703125" style="1" customWidth="1"/>
    <col min="4390" max="4391" width="15.28515625" style="1" customWidth="1"/>
    <col min="4392" max="4392" width="15.85546875" style="1" customWidth="1"/>
    <col min="4393" max="4608" width="10.140625" style="1"/>
    <col min="4609" max="4609" width="41.7109375" style="1" customWidth="1"/>
    <col min="4610" max="4610" width="11.42578125" style="1" customWidth="1"/>
    <col min="4611" max="4611" width="42.140625" style="1" customWidth="1"/>
    <col min="4612" max="4612" width="51.28515625" style="1" customWidth="1"/>
    <col min="4613" max="4613" width="24.85546875" style="1" customWidth="1"/>
    <col min="4614" max="4614" width="12.7109375" style="1" customWidth="1"/>
    <col min="4615" max="4615" width="25.7109375" style="1" customWidth="1"/>
    <col min="4616" max="4617" width="12.7109375" style="1" customWidth="1"/>
    <col min="4618" max="4618" width="20.7109375" style="1" customWidth="1"/>
    <col min="4619" max="4619" width="47.140625" style="1" customWidth="1"/>
    <col min="4620" max="4620" width="9" style="1" customWidth="1"/>
    <col min="4621" max="4621" width="4.7109375" style="1" customWidth="1"/>
    <col min="4622" max="4622" width="20.85546875" style="1" customWidth="1"/>
    <col min="4623" max="4623" width="20.28515625" style="1" customWidth="1"/>
    <col min="4624" max="4624" width="15.28515625" style="1" customWidth="1"/>
    <col min="4625" max="4625" width="15.85546875" style="1" customWidth="1"/>
    <col min="4626" max="4626" width="15.28515625" style="1" customWidth="1"/>
    <col min="4627" max="4627" width="16.5703125" style="1" customWidth="1"/>
    <col min="4628" max="4628" width="15.42578125" style="1" customWidth="1"/>
    <col min="4629" max="4629" width="17.140625" style="1" customWidth="1"/>
    <col min="4630" max="4630" width="14.85546875" style="1" customWidth="1"/>
    <col min="4631" max="4631" width="14.5703125" style="1" customWidth="1"/>
    <col min="4632" max="4632" width="14.85546875" style="1" customWidth="1"/>
    <col min="4633" max="4633" width="14.7109375" style="1" customWidth="1"/>
    <col min="4634" max="4634" width="16.7109375" style="1" customWidth="1"/>
    <col min="4635" max="4636" width="14.7109375" style="1" customWidth="1"/>
    <col min="4637" max="4637" width="14.140625" style="1" customWidth="1"/>
    <col min="4638" max="4638" width="13.5703125" style="1" customWidth="1"/>
    <col min="4639" max="4639" width="14.7109375" style="1" customWidth="1"/>
    <col min="4640" max="4640" width="15.85546875" style="1" customWidth="1"/>
    <col min="4641" max="4641" width="15.5703125" style="1" customWidth="1"/>
    <col min="4642" max="4642" width="15.140625" style="1" customWidth="1"/>
    <col min="4643" max="4643" width="15.85546875" style="1" customWidth="1"/>
    <col min="4644" max="4644" width="14.7109375" style="1" customWidth="1"/>
    <col min="4645" max="4645" width="15.5703125" style="1" customWidth="1"/>
    <col min="4646" max="4647" width="15.28515625" style="1" customWidth="1"/>
    <col min="4648" max="4648" width="15.85546875" style="1" customWidth="1"/>
    <col min="4649" max="4864" width="10.140625" style="1"/>
    <col min="4865" max="4865" width="41.7109375" style="1" customWidth="1"/>
    <col min="4866" max="4866" width="11.42578125" style="1" customWidth="1"/>
    <col min="4867" max="4867" width="42.140625" style="1" customWidth="1"/>
    <col min="4868" max="4868" width="51.28515625" style="1" customWidth="1"/>
    <col min="4869" max="4869" width="24.85546875" style="1" customWidth="1"/>
    <col min="4870" max="4870" width="12.7109375" style="1" customWidth="1"/>
    <col min="4871" max="4871" width="25.7109375" style="1" customWidth="1"/>
    <col min="4872" max="4873" width="12.7109375" style="1" customWidth="1"/>
    <col min="4874" max="4874" width="20.7109375" style="1" customWidth="1"/>
    <col min="4875" max="4875" width="47.140625" style="1" customWidth="1"/>
    <col min="4876" max="4876" width="9" style="1" customWidth="1"/>
    <col min="4877" max="4877" width="4.7109375" style="1" customWidth="1"/>
    <col min="4878" max="4878" width="20.85546875" style="1" customWidth="1"/>
    <col min="4879" max="4879" width="20.28515625" style="1" customWidth="1"/>
    <col min="4880" max="4880" width="15.28515625" style="1" customWidth="1"/>
    <col min="4881" max="4881" width="15.85546875" style="1" customWidth="1"/>
    <col min="4882" max="4882" width="15.28515625" style="1" customWidth="1"/>
    <col min="4883" max="4883" width="16.5703125" style="1" customWidth="1"/>
    <col min="4884" max="4884" width="15.42578125" style="1" customWidth="1"/>
    <col min="4885" max="4885" width="17.140625" style="1" customWidth="1"/>
    <col min="4886" max="4886" width="14.85546875" style="1" customWidth="1"/>
    <col min="4887" max="4887" width="14.5703125" style="1" customWidth="1"/>
    <col min="4888" max="4888" width="14.85546875" style="1" customWidth="1"/>
    <col min="4889" max="4889" width="14.7109375" style="1" customWidth="1"/>
    <col min="4890" max="4890" width="16.7109375" style="1" customWidth="1"/>
    <col min="4891" max="4892" width="14.7109375" style="1" customWidth="1"/>
    <col min="4893" max="4893" width="14.140625" style="1" customWidth="1"/>
    <col min="4894" max="4894" width="13.5703125" style="1" customWidth="1"/>
    <col min="4895" max="4895" width="14.7109375" style="1" customWidth="1"/>
    <col min="4896" max="4896" width="15.85546875" style="1" customWidth="1"/>
    <col min="4897" max="4897" width="15.5703125" style="1" customWidth="1"/>
    <col min="4898" max="4898" width="15.140625" style="1" customWidth="1"/>
    <col min="4899" max="4899" width="15.85546875" style="1" customWidth="1"/>
    <col min="4900" max="4900" width="14.7109375" style="1" customWidth="1"/>
    <col min="4901" max="4901" width="15.5703125" style="1" customWidth="1"/>
    <col min="4902" max="4903" width="15.28515625" style="1" customWidth="1"/>
    <col min="4904" max="4904" width="15.85546875" style="1" customWidth="1"/>
    <col min="4905" max="5120" width="10.140625" style="1"/>
    <col min="5121" max="5121" width="41.7109375" style="1" customWidth="1"/>
    <col min="5122" max="5122" width="11.42578125" style="1" customWidth="1"/>
    <col min="5123" max="5123" width="42.140625" style="1" customWidth="1"/>
    <col min="5124" max="5124" width="51.28515625" style="1" customWidth="1"/>
    <col min="5125" max="5125" width="24.85546875" style="1" customWidth="1"/>
    <col min="5126" max="5126" width="12.7109375" style="1" customWidth="1"/>
    <col min="5127" max="5127" width="25.7109375" style="1" customWidth="1"/>
    <col min="5128" max="5129" width="12.7109375" style="1" customWidth="1"/>
    <col min="5130" max="5130" width="20.7109375" style="1" customWidth="1"/>
    <col min="5131" max="5131" width="47.140625" style="1" customWidth="1"/>
    <col min="5132" max="5132" width="9" style="1" customWidth="1"/>
    <col min="5133" max="5133" width="4.7109375" style="1" customWidth="1"/>
    <col min="5134" max="5134" width="20.85546875" style="1" customWidth="1"/>
    <col min="5135" max="5135" width="20.28515625" style="1" customWidth="1"/>
    <col min="5136" max="5136" width="15.28515625" style="1" customWidth="1"/>
    <col min="5137" max="5137" width="15.85546875" style="1" customWidth="1"/>
    <col min="5138" max="5138" width="15.28515625" style="1" customWidth="1"/>
    <col min="5139" max="5139" width="16.5703125" style="1" customWidth="1"/>
    <col min="5140" max="5140" width="15.42578125" style="1" customWidth="1"/>
    <col min="5141" max="5141" width="17.140625" style="1" customWidth="1"/>
    <col min="5142" max="5142" width="14.85546875" style="1" customWidth="1"/>
    <col min="5143" max="5143" width="14.5703125" style="1" customWidth="1"/>
    <col min="5144" max="5144" width="14.85546875" style="1" customWidth="1"/>
    <col min="5145" max="5145" width="14.7109375" style="1" customWidth="1"/>
    <col min="5146" max="5146" width="16.7109375" style="1" customWidth="1"/>
    <col min="5147" max="5148" width="14.7109375" style="1" customWidth="1"/>
    <col min="5149" max="5149" width="14.140625" style="1" customWidth="1"/>
    <col min="5150" max="5150" width="13.5703125" style="1" customWidth="1"/>
    <col min="5151" max="5151" width="14.7109375" style="1" customWidth="1"/>
    <col min="5152" max="5152" width="15.85546875" style="1" customWidth="1"/>
    <col min="5153" max="5153" width="15.5703125" style="1" customWidth="1"/>
    <col min="5154" max="5154" width="15.140625" style="1" customWidth="1"/>
    <col min="5155" max="5155" width="15.85546875" style="1" customWidth="1"/>
    <col min="5156" max="5156" width="14.7109375" style="1" customWidth="1"/>
    <col min="5157" max="5157" width="15.5703125" style="1" customWidth="1"/>
    <col min="5158" max="5159" width="15.28515625" style="1" customWidth="1"/>
    <col min="5160" max="5160" width="15.85546875" style="1" customWidth="1"/>
    <col min="5161" max="5376" width="10.140625" style="1"/>
    <col min="5377" max="5377" width="41.7109375" style="1" customWidth="1"/>
    <col min="5378" max="5378" width="11.42578125" style="1" customWidth="1"/>
    <col min="5379" max="5379" width="42.140625" style="1" customWidth="1"/>
    <col min="5380" max="5380" width="51.28515625" style="1" customWidth="1"/>
    <col min="5381" max="5381" width="24.85546875" style="1" customWidth="1"/>
    <col min="5382" max="5382" width="12.7109375" style="1" customWidth="1"/>
    <col min="5383" max="5383" width="25.7109375" style="1" customWidth="1"/>
    <col min="5384" max="5385" width="12.7109375" style="1" customWidth="1"/>
    <col min="5386" max="5386" width="20.7109375" style="1" customWidth="1"/>
    <col min="5387" max="5387" width="47.140625" style="1" customWidth="1"/>
    <col min="5388" max="5388" width="9" style="1" customWidth="1"/>
    <col min="5389" max="5389" width="4.7109375" style="1" customWidth="1"/>
    <col min="5390" max="5390" width="20.85546875" style="1" customWidth="1"/>
    <col min="5391" max="5391" width="20.28515625" style="1" customWidth="1"/>
    <col min="5392" max="5392" width="15.28515625" style="1" customWidth="1"/>
    <col min="5393" max="5393" width="15.85546875" style="1" customWidth="1"/>
    <col min="5394" max="5394" width="15.28515625" style="1" customWidth="1"/>
    <col min="5395" max="5395" width="16.5703125" style="1" customWidth="1"/>
    <col min="5396" max="5396" width="15.42578125" style="1" customWidth="1"/>
    <col min="5397" max="5397" width="17.140625" style="1" customWidth="1"/>
    <col min="5398" max="5398" width="14.85546875" style="1" customWidth="1"/>
    <col min="5399" max="5399" width="14.5703125" style="1" customWidth="1"/>
    <col min="5400" max="5400" width="14.85546875" style="1" customWidth="1"/>
    <col min="5401" max="5401" width="14.7109375" style="1" customWidth="1"/>
    <col min="5402" max="5402" width="16.7109375" style="1" customWidth="1"/>
    <col min="5403" max="5404" width="14.7109375" style="1" customWidth="1"/>
    <col min="5405" max="5405" width="14.140625" style="1" customWidth="1"/>
    <col min="5406" max="5406" width="13.5703125" style="1" customWidth="1"/>
    <col min="5407" max="5407" width="14.7109375" style="1" customWidth="1"/>
    <col min="5408" max="5408" width="15.85546875" style="1" customWidth="1"/>
    <col min="5409" max="5409" width="15.5703125" style="1" customWidth="1"/>
    <col min="5410" max="5410" width="15.140625" style="1" customWidth="1"/>
    <col min="5411" max="5411" width="15.85546875" style="1" customWidth="1"/>
    <col min="5412" max="5412" width="14.7109375" style="1" customWidth="1"/>
    <col min="5413" max="5413" width="15.5703125" style="1" customWidth="1"/>
    <col min="5414" max="5415" width="15.28515625" style="1" customWidth="1"/>
    <col min="5416" max="5416" width="15.85546875" style="1" customWidth="1"/>
    <col min="5417" max="5632" width="10.140625" style="1"/>
    <col min="5633" max="5633" width="41.7109375" style="1" customWidth="1"/>
    <col min="5634" max="5634" width="11.42578125" style="1" customWidth="1"/>
    <col min="5635" max="5635" width="42.140625" style="1" customWidth="1"/>
    <col min="5636" max="5636" width="51.28515625" style="1" customWidth="1"/>
    <col min="5637" max="5637" width="24.85546875" style="1" customWidth="1"/>
    <col min="5638" max="5638" width="12.7109375" style="1" customWidth="1"/>
    <col min="5639" max="5639" width="25.7109375" style="1" customWidth="1"/>
    <col min="5640" max="5641" width="12.7109375" style="1" customWidth="1"/>
    <col min="5642" max="5642" width="20.7109375" style="1" customWidth="1"/>
    <col min="5643" max="5643" width="47.140625" style="1" customWidth="1"/>
    <col min="5644" max="5644" width="9" style="1" customWidth="1"/>
    <col min="5645" max="5645" width="4.7109375" style="1" customWidth="1"/>
    <col min="5646" max="5646" width="20.85546875" style="1" customWidth="1"/>
    <col min="5647" max="5647" width="20.28515625" style="1" customWidth="1"/>
    <col min="5648" max="5648" width="15.28515625" style="1" customWidth="1"/>
    <col min="5649" max="5649" width="15.85546875" style="1" customWidth="1"/>
    <col min="5650" max="5650" width="15.28515625" style="1" customWidth="1"/>
    <col min="5651" max="5651" width="16.5703125" style="1" customWidth="1"/>
    <col min="5652" max="5652" width="15.42578125" style="1" customWidth="1"/>
    <col min="5653" max="5653" width="17.140625" style="1" customWidth="1"/>
    <col min="5654" max="5654" width="14.85546875" style="1" customWidth="1"/>
    <col min="5655" max="5655" width="14.5703125" style="1" customWidth="1"/>
    <col min="5656" max="5656" width="14.85546875" style="1" customWidth="1"/>
    <col min="5657" max="5657" width="14.7109375" style="1" customWidth="1"/>
    <col min="5658" max="5658" width="16.7109375" style="1" customWidth="1"/>
    <col min="5659" max="5660" width="14.7109375" style="1" customWidth="1"/>
    <col min="5661" max="5661" width="14.140625" style="1" customWidth="1"/>
    <col min="5662" max="5662" width="13.5703125" style="1" customWidth="1"/>
    <col min="5663" max="5663" width="14.7109375" style="1" customWidth="1"/>
    <col min="5664" max="5664" width="15.85546875" style="1" customWidth="1"/>
    <col min="5665" max="5665" width="15.5703125" style="1" customWidth="1"/>
    <col min="5666" max="5666" width="15.140625" style="1" customWidth="1"/>
    <col min="5667" max="5667" width="15.85546875" style="1" customWidth="1"/>
    <col min="5668" max="5668" width="14.7109375" style="1" customWidth="1"/>
    <col min="5669" max="5669" width="15.5703125" style="1" customWidth="1"/>
    <col min="5670" max="5671" width="15.28515625" style="1" customWidth="1"/>
    <col min="5672" max="5672" width="15.85546875" style="1" customWidth="1"/>
    <col min="5673" max="5888" width="10.140625" style="1"/>
    <col min="5889" max="5889" width="41.7109375" style="1" customWidth="1"/>
    <col min="5890" max="5890" width="11.42578125" style="1" customWidth="1"/>
    <col min="5891" max="5891" width="42.140625" style="1" customWidth="1"/>
    <col min="5892" max="5892" width="51.28515625" style="1" customWidth="1"/>
    <col min="5893" max="5893" width="24.85546875" style="1" customWidth="1"/>
    <col min="5894" max="5894" width="12.7109375" style="1" customWidth="1"/>
    <col min="5895" max="5895" width="25.7109375" style="1" customWidth="1"/>
    <col min="5896" max="5897" width="12.7109375" style="1" customWidth="1"/>
    <col min="5898" max="5898" width="20.7109375" style="1" customWidth="1"/>
    <col min="5899" max="5899" width="47.140625" style="1" customWidth="1"/>
    <col min="5900" max="5900" width="9" style="1" customWidth="1"/>
    <col min="5901" max="5901" width="4.7109375" style="1" customWidth="1"/>
    <col min="5902" max="5902" width="20.85546875" style="1" customWidth="1"/>
    <col min="5903" max="5903" width="20.28515625" style="1" customWidth="1"/>
    <col min="5904" max="5904" width="15.28515625" style="1" customWidth="1"/>
    <col min="5905" max="5905" width="15.85546875" style="1" customWidth="1"/>
    <col min="5906" max="5906" width="15.28515625" style="1" customWidth="1"/>
    <col min="5907" max="5907" width="16.5703125" style="1" customWidth="1"/>
    <col min="5908" max="5908" width="15.42578125" style="1" customWidth="1"/>
    <col min="5909" max="5909" width="17.140625" style="1" customWidth="1"/>
    <col min="5910" max="5910" width="14.85546875" style="1" customWidth="1"/>
    <col min="5911" max="5911" width="14.5703125" style="1" customWidth="1"/>
    <col min="5912" max="5912" width="14.85546875" style="1" customWidth="1"/>
    <col min="5913" max="5913" width="14.7109375" style="1" customWidth="1"/>
    <col min="5914" max="5914" width="16.7109375" style="1" customWidth="1"/>
    <col min="5915" max="5916" width="14.7109375" style="1" customWidth="1"/>
    <col min="5917" max="5917" width="14.140625" style="1" customWidth="1"/>
    <col min="5918" max="5918" width="13.5703125" style="1" customWidth="1"/>
    <col min="5919" max="5919" width="14.7109375" style="1" customWidth="1"/>
    <col min="5920" max="5920" width="15.85546875" style="1" customWidth="1"/>
    <col min="5921" max="5921" width="15.5703125" style="1" customWidth="1"/>
    <col min="5922" max="5922" width="15.140625" style="1" customWidth="1"/>
    <col min="5923" max="5923" width="15.85546875" style="1" customWidth="1"/>
    <col min="5924" max="5924" width="14.7109375" style="1" customWidth="1"/>
    <col min="5925" max="5925" width="15.5703125" style="1" customWidth="1"/>
    <col min="5926" max="5927" width="15.28515625" style="1" customWidth="1"/>
    <col min="5928" max="5928" width="15.85546875" style="1" customWidth="1"/>
    <col min="5929" max="6144" width="10.140625" style="1"/>
    <col min="6145" max="6145" width="41.7109375" style="1" customWidth="1"/>
    <col min="6146" max="6146" width="11.42578125" style="1" customWidth="1"/>
    <col min="6147" max="6147" width="42.140625" style="1" customWidth="1"/>
    <col min="6148" max="6148" width="51.28515625" style="1" customWidth="1"/>
    <col min="6149" max="6149" width="24.85546875" style="1" customWidth="1"/>
    <col min="6150" max="6150" width="12.7109375" style="1" customWidth="1"/>
    <col min="6151" max="6151" width="25.7109375" style="1" customWidth="1"/>
    <col min="6152" max="6153" width="12.7109375" style="1" customWidth="1"/>
    <col min="6154" max="6154" width="20.7109375" style="1" customWidth="1"/>
    <col min="6155" max="6155" width="47.140625" style="1" customWidth="1"/>
    <col min="6156" max="6156" width="9" style="1" customWidth="1"/>
    <col min="6157" max="6157" width="4.7109375" style="1" customWidth="1"/>
    <col min="6158" max="6158" width="20.85546875" style="1" customWidth="1"/>
    <col min="6159" max="6159" width="20.28515625" style="1" customWidth="1"/>
    <col min="6160" max="6160" width="15.28515625" style="1" customWidth="1"/>
    <col min="6161" max="6161" width="15.85546875" style="1" customWidth="1"/>
    <col min="6162" max="6162" width="15.28515625" style="1" customWidth="1"/>
    <col min="6163" max="6163" width="16.5703125" style="1" customWidth="1"/>
    <col min="6164" max="6164" width="15.42578125" style="1" customWidth="1"/>
    <col min="6165" max="6165" width="17.140625" style="1" customWidth="1"/>
    <col min="6166" max="6166" width="14.85546875" style="1" customWidth="1"/>
    <col min="6167" max="6167" width="14.5703125" style="1" customWidth="1"/>
    <col min="6168" max="6168" width="14.85546875" style="1" customWidth="1"/>
    <col min="6169" max="6169" width="14.7109375" style="1" customWidth="1"/>
    <col min="6170" max="6170" width="16.7109375" style="1" customWidth="1"/>
    <col min="6171" max="6172" width="14.7109375" style="1" customWidth="1"/>
    <col min="6173" max="6173" width="14.140625" style="1" customWidth="1"/>
    <col min="6174" max="6174" width="13.5703125" style="1" customWidth="1"/>
    <col min="6175" max="6175" width="14.7109375" style="1" customWidth="1"/>
    <col min="6176" max="6176" width="15.85546875" style="1" customWidth="1"/>
    <col min="6177" max="6177" width="15.5703125" style="1" customWidth="1"/>
    <col min="6178" max="6178" width="15.140625" style="1" customWidth="1"/>
    <col min="6179" max="6179" width="15.85546875" style="1" customWidth="1"/>
    <col min="6180" max="6180" width="14.7109375" style="1" customWidth="1"/>
    <col min="6181" max="6181" width="15.5703125" style="1" customWidth="1"/>
    <col min="6182" max="6183" width="15.28515625" style="1" customWidth="1"/>
    <col min="6184" max="6184" width="15.85546875" style="1" customWidth="1"/>
    <col min="6185" max="6400" width="10.140625" style="1"/>
    <col min="6401" max="6401" width="41.7109375" style="1" customWidth="1"/>
    <col min="6402" max="6402" width="11.42578125" style="1" customWidth="1"/>
    <col min="6403" max="6403" width="42.140625" style="1" customWidth="1"/>
    <col min="6404" max="6404" width="51.28515625" style="1" customWidth="1"/>
    <col min="6405" max="6405" width="24.85546875" style="1" customWidth="1"/>
    <col min="6406" max="6406" width="12.7109375" style="1" customWidth="1"/>
    <col min="6407" max="6407" width="25.7109375" style="1" customWidth="1"/>
    <col min="6408" max="6409" width="12.7109375" style="1" customWidth="1"/>
    <col min="6410" max="6410" width="20.7109375" style="1" customWidth="1"/>
    <col min="6411" max="6411" width="47.140625" style="1" customWidth="1"/>
    <col min="6412" max="6412" width="9" style="1" customWidth="1"/>
    <col min="6413" max="6413" width="4.7109375" style="1" customWidth="1"/>
    <col min="6414" max="6414" width="20.85546875" style="1" customWidth="1"/>
    <col min="6415" max="6415" width="20.28515625" style="1" customWidth="1"/>
    <col min="6416" max="6416" width="15.28515625" style="1" customWidth="1"/>
    <col min="6417" max="6417" width="15.85546875" style="1" customWidth="1"/>
    <col min="6418" max="6418" width="15.28515625" style="1" customWidth="1"/>
    <col min="6419" max="6419" width="16.5703125" style="1" customWidth="1"/>
    <col min="6420" max="6420" width="15.42578125" style="1" customWidth="1"/>
    <col min="6421" max="6421" width="17.140625" style="1" customWidth="1"/>
    <col min="6422" max="6422" width="14.85546875" style="1" customWidth="1"/>
    <col min="6423" max="6423" width="14.5703125" style="1" customWidth="1"/>
    <col min="6424" max="6424" width="14.85546875" style="1" customWidth="1"/>
    <col min="6425" max="6425" width="14.7109375" style="1" customWidth="1"/>
    <col min="6426" max="6426" width="16.7109375" style="1" customWidth="1"/>
    <col min="6427" max="6428" width="14.7109375" style="1" customWidth="1"/>
    <col min="6429" max="6429" width="14.140625" style="1" customWidth="1"/>
    <col min="6430" max="6430" width="13.5703125" style="1" customWidth="1"/>
    <col min="6431" max="6431" width="14.7109375" style="1" customWidth="1"/>
    <col min="6432" max="6432" width="15.85546875" style="1" customWidth="1"/>
    <col min="6433" max="6433" width="15.5703125" style="1" customWidth="1"/>
    <col min="6434" max="6434" width="15.140625" style="1" customWidth="1"/>
    <col min="6435" max="6435" width="15.85546875" style="1" customWidth="1"/>
    <col min="6436" max="6436" width="14.7109375" style="1" customWidth="1"/>
    <col min="6437" max="6437" width="15.5703125" style="1" customWidth="1"/>
    <col min="6438" max="6439" width="15.28515625" style="1" customWidth="1"/>
    <col min="6440" max="6440" width="15.85546875" style="1" customWidth="1"/>
    <col min="6441" max="6656" width="10.140625" style="1"/>
    <col min="6657" max="6657" width="41.7109375" style="1" customWidth="1"/>
    <col min="6658" max="6658" width="11.42578125" style="1" customWidth="1"/>
    <col min="6659" max="6659" width="42.140625" style="1" customWidth="1"/>
    <col min="6660" max="6660" width="51.28515625" style="1" customWidth="1"/>
    <col min="6661" max="6661" width="24.85546875" style="1" customWidth="1"/>
    <col min="6662" max="6662" width="12.7109375" style="1" customWidth="1"/>
    <col min="6663" max="6663" width="25.7109375" style="1" customWidth="1"/>
    <col min="6664" max="6665" width="12.7109375" style="1" customWidth="1"/>
    <col min="6666" max="6666" width="20.7109375" style="1" customWidth="1"/>
    <col min="6667" max="6667" width="47.140625" style="1" customWidth="1"/>
    <col min="6668" max="6668" width="9" style="1" customWidth="1"/>
    <col min="6669" max="6669" width="4.7109375" style="1" customWidth="1"/>
    <col min="6670" max="6670" width="20.85546875" style="1" customWidth="1"/>
    <col min="6671" max="6671" width="20.28515625" style="1" customWidth="1"/>
    <col min="6672" max="6672" width="15.28515625" style="1" customWidth="1"/>
    <col min="6673" max="6673" width="15.85546875" style="1" customWidth="1"/>
    <col min="6674" max="6674" width="15.28515625" style="1" customWidth="1"/>
    <col min="6675" max="6675" width="16.5703125" style="1" customWidth="1"/>
    <col min="6676" max="6676" width="15.42578125" style="1" customWidth="1"/>
    <col min="6677" max="6677" width="17.140625" style="1" customWidth="1"/>
    <col min="6678" max="6678" width="14.85546875" style="1" customWidth="1"/>
    <col min="6679" max="6679" width="14.5703125" style="1" customWidth="1"/>
    <col min="6680" max="6680" width="14.85546875" style="1" customWidth="1"/>
    <col min="6681" max="6681" width="14.7109375" style="1" customWidth="1"/>
    <col min="6682" max="6682" width="16.7109375" style="1" customWidth="1"/>
    <col min="6683" max="6684" width="14.7109375" style="1" customWidth="1"/>
    <col min="6685" max="6685" width="14.140625" style="1" customWidth="1"/>
    <col min="6686" max="6686" width="13.5703125" style="1" customWidth="1"/>
    <col min="6687" max="6687" width="14.7109375" style="1" customWidth="1"/>
    <col min="6688" max="6688" width="15.85546875" style="1" customWidth="1"/>
    <col min="6689" max="6689" width="15.5703125" style="1" customWidth="1"/>
    <col min="6690" max="6690" width="15.140625" style="1" customWidth="1"/>
    <col min="6691" max="6691" width="15.85546875" style="1" customWidth="1"/>
    <col min="6692" max="6692" width="14.7109375" style="1" customWidth="1"/>
    <col min="6693" max="6693" width="15.5703125" style="1" customWidth="1"/>
    <col min="6694" max="6695" width="15.28515625" style="1" customWidth="1"/>
    <col min="6696" max="6696" width="15.85546875" style="1" customWidth="1"/>
    <col min="6697" max="6912" width="10.140625" style="1"/>
    <col min="6913" max="6913" width="41.7109375" style="1" customWidth="1"/>
    <col min="6914" max="6914" width="11.42578125" style="1" customWidth="1"/>
    <col min="6915" max="6915" width="42.140625" style="1" customWidth="1"/>
    <col min="6916" max="6916" width="51.28515625" style="1" customWidth="1"/>
    <col min="6917" max="6917" width="24.85546875" style="1" customWidth="1"/>
    <col min="6918" max="6918" width="12.7109375" style="1" customWidth="1"/>
    <col min="6919" max="6919" width="25.7109375" style="1" customWidth="1"/>
    <col min="6920" max="6921" width="12.7109375" style="1" customWidth="1"/>
    <col min="6922" max="6922" width="20.7109375" style="1" customWidth="1"/>
    <col min="6923" max="6923" width="47.140625" style="1" customWidth="1"/>
    <col min="6924" max="6924" width="9" style="1" customWidth="1"/>
    <col min="6925" max="6925" width="4.7109375" style="1" customWidth="1"/>
    <col min="6926" max="6926" width="20.85546875" style="1" customWidth="1"/>
    <col min="6927" max="6927" width="20.28515625" style="1" customWidth="1"/>
    <col min="6928" max="6928" width="15.28515625" style="1" customWidth="1"/>
    <col min="6929" max="6929" width="15.85546875" style="1" customWidth="1"/>
    <col min="6930" max="6930" width="15.28515625" style="1" customWidth="1"/>
    <col min="6931" max="6931" width="16.5703125" style="1" customWidth="1"/>
    <col min="6932" max="6932" width="15.42578125" style="1" customWidth="1"/>
    <col min="6933" max="6933" width="17.140625" style="1" customWidth="1"/>
    <col min="6934" max="6934" width="14.85546875" style="1" customWidth="1"/>
    <col min="6935" max="6935" width="14.5703125" style="1" customWidth="1"/>
    <col min="6936" max="6936" width="14.85546875" style="1" customWidth="1"/>
    <col min="6937" max="6937" width="14.7109375" style="1" customWidth="1"/>
    <col min="6938" max="6938" width="16.7109375" style="1" customWidth="1"/>
    <col min="6939" max="6940" width="14.7109375" style="1" customWidth="1"/>
    <col min="6941" max="6941" width="14.140625" style="1" customWidth="1"/>
    <col min="6942" max="6942" width="13.5703125" style="1" customWidth="1"/>
    <col min="6943" max="6943" width="14.7109375" style="1" customWidth="1"/>
    <col min="6944" max="6944" width="15.85546875" style="1" customWidth="1"/>
    <col min="6945" max="6945" width="15.5703125" style="1" customWidth="1"/>
    <col min="6946" max="6946" width="15.140625" style="1" customWidth="1"/>
    <col min="6947" max="6947" width="15.85546875" style="1" customWidth="1"/>
    <col min="6948" max="6948" width="14.7109375" style="1" customWidth="1"/>
    <col min="6949" max="6949" width="15.5703125" style="1" customWidth="1"/>
    <col min="6950" max="6951" width="15.28515625" style="1" customWidth="1"/>
    <col min="6952" max="6952" width="15.85546875" style="1" customWidth="1"/>
    <col min="6953" max="7168" width="10.140625" style="1"/>
    <col min="7169" max="7169" width="41.7109375" style="1" customWidth="1"/>
    <col min="7170" max="7170" width="11.42578125" style="1" customWidth="1"/>
    <col min="7171" max="7171" width="42.140625" style="1" customWidth="1"/>
    <col min="7172" max="7172" width="51.28515625" style="1" customWidth="1"/>
    <col min="7173" max="7173" width="24.85546875" style="1" customWidth="1"/>
    <col min="7174" max="7174" width="12.7109375" style="1" customWidth="1"/>
    <col min="7175" max="7175" width="25.7109375" style="1" customWidth="1"/>
    <col min="7176" max="7177" width="12.7109375" style="1" customWidth="1"/>
    <col min="7178" max="7178" width="20.7109375" style="1" customWidth="1"/>
    <col min="7179" max="7179" width="47.140625" style="1" customWidth="1"/>
    <col min="7180" max="7180" width="9" style="1" customWidth="1"/>
    <col min="7181" max="7181" width="4.7109375" style="1" customWidth="1"/>
    <col min="7182" max="7182" width="20.85546875" style="1" customWidth="1"/>
    <col min="7183" max="7183" width="20.28515625" style="1" customWidth="1"/>
    <col min="7184" max="7184" width="15.28515625" style="1" customWidth="1"/>
    <col min="7185" max="7185" width="15.85546875" style="1" customWidth="1"/>
    <col min="7186" max="7186" width="15.28515625" style="1" customWidth="1"/>
    <col min="7187" max="7187" width="16.5703125" style="1" customWidth="1"/>
    <col min="7188" max="7188" width="15.42578125" style="1" customWidth="1"/>
    <col min="7189" max="7189" width="17.140625" style="1" customWidth="1"/>
    <col min="7190" max="7190" width="14.85546875" style="1" customWidth="1"/>
    <col min="7191" max="7191" width="14.5703125" style="1" customWidth="1"/>
    <col min="7192" max="7192" width="14.85546875" style="1" customWidth="1"/>
    <col min="7193" max="7193" width="14.7109375" style="1" customWidth="1"/>
    <col min="7194" max="7194" width="16.7109375" style="1" customWidth="1"/>
    <col min="7195" max="7196" width="14.7109375" style="1" customWidth="1"/>
    <col min="7197" max="7197" width="14.140625" style="1" customWidth="1"/>
    <col min="7198" max="7198" width="13.5703125" style="1" customWidth="1"/>
    <col min="7199" max="7199" width="14.7109375" style="1" customWidth="1"/>
    <col min="7200" max="7200" width="15.85546875" style="1" customWidth="1"/>
    <col min="7201" max="7201" width="15.5703125" style="1" customWidth="1"/>
    <col min="7202" max="7202" width="15.140625" style="1" customWidth="1"/>
    <col min="7203" max="7203" width="15.85546875" style="1" customWidth="1"/>
    <col min="7204" max="7204" width="14.7109375" style="1" customWidth="1"/>
    <col min="7205" max="7205" width="15.5703125" style="1" customWidth="1"/>
    <col min="7206" max="7207" width="15.28515625" style="1" customWidth="1"/>
    <col min="7208" max="7208" width="15.85546875" style="1" customWidth="1"/>
    <col min="7209" max="7424" width="10.140625" style="1"/>
    <col min="7425" max="7425" width="41.7109375" style="1" customWidth="1"/>
    <col min="7426" max="7426" width="11.42578125" style="1" customWidth="1"/>
    <col min="7427" max="7427" width="42.140625" style="1" customWidth="1"/>
    <col min="7428" max="7428" width="51.28515625" style="1" customWidth="1"/>
    <col min="7429" max="7429" width="24.85546875" style="1" customWidth="1"/>
    <col min="7430" max="7430" width="12.7109375" style="1" customWidth="1"/>
    <col min="7431" max="7431" width="25.7109375" style="1" customWidth="1"/>
    <col min="7432" max="7433" width="12.7109375" style="1" customWidth="1"/>
    <col min="7434" max="7434" width="20.7109375" style="1" customWidth="1"/>
    <col min="7435" max="7435" width="47.140625" style="1" customWidth="1"/>
    <col min="7436" max="7436" width="9" style="1" customWidth="1"/>
    <col min="7437" max="7437" width="4.7109375" style="1" customWidth="1"/>
    <col min="7438" max="7438" width="20.85546875" style="1" customWidth="1"/>
    <col min="7439" max="7439" width="20.28515625" style="1" customWidth="1"/>
    <col min="7440" max="7440" width="15.28515625" style="1" customWidth="1"/>
    <col min="7441" max="7441" width="15.85546875" style="1" customWidth="1"/>
    <col min="7442" max="7442" width="15.28515625" style="1" customWidth="1"/>
    <col min="7443" max="7443" width="16.5703125" style="1" customWidth="1"/>
    <col min="7444" max="7444" width="15.42578125" style="1" customWidth="1"/>
    <col min="7445" max="7445" width="17.140625" style="1" customWidth="1"/>
    <col min="7446" max="7446" width="14.85546875" style="1" customWidth="1"/>
    <col min="7447" max="7447" width="14.5703125" style="1" customWidth="1"/>
    <col min="7448" max="7448" width="14.85546875" style="1" customWidth="1"/>
    <col min="7449" max="7449" width="14.7109375" style="1" customWidth="1"/>
    <col min="7450" max="7450" width="16.7109375" style="1" customWidth="1"/>
    <col min="7451" max="7452" width="14.7109375" style="1" customWidth="1"/>
    <col min="7453" max="7453" width="14.140625" style="1" customWidth="1"/>
    <col min="7454" max="7454" width="13.5703125" style="1" customWidth="1"/>
    <col min="7455" max="7455" width="14.7109375" style="1" customWidth="1"/>
    <col min="7456" max="7456" width="15.85546875" style="1" customWidth="1"/>
    <col min="7457" max="7457" width="15.5703125" style="1" customWidth="1"/>
    <col min="7458" max="7458" width="15.140625" style="1" customWidth="1"/>
    <col min="7459" max="7459" width="15.85546875" style="1" customWidth="1"/>
    <col min="7460" max="7460" width="14.7109375" style="1" customWidth="1"/>
    <col min="7461" max="7461" width="15.5703125" style="1" customWidth="1"/>
    <col min="7462" max="7463" width="15.28515625" style="1" customWidth="1"/>
    <col min="7464" max="7464" width="15.85546875" style="1" customWidth="1"/>
    <col min="7465" max="7680" width="10.140625" style="1"/>
    <col min="7681" max="7681" width="41.7109375" style="1" customWidth="1"/>
    <col min="7682" max="7682" width="11.42578125" style="1" customWidth="1"/>
    <col min="7683" max="7683" width="42.140625" style="1" customWidth="1"/>
    <col min="7684" max="7684" width="51.28515625" style="1" customWidth="1"/>
    <col min="7685" max="7685" width="24.85546875" style="1" customWidth="1"/>
    <col min="7686" max="7686" width="12.7109375" style="1" customWidth="1"/>
    <col min="7687" max="7687" width="25.7109375" style="1" customWidth="1"/>
    <col min="7688" max="7689" width="12.7109375" style="1" customWidth="1"/>
    <col min="7690" max="7690" width="20.7109375" style="1" customWidth="1"/>
    <col min="7691" max="7691" width="47.140625" style="1" customWidth="1"/>
    <col min="7692" max="7692" width="9" style="1" customWidth="1"/>
    <col min="7693" max="7693" width="4.7109375" style="1" customWidth="1"/>
    <col min="7694" max="7694" width="20.85546875" style="1" customWidth="1"/>
    <col min="7695" max="7695" width="20.28515625" style="1" customWidth="1"/>
    <col min="7696" max="7696" width="15.28515625" style="1" customWidth="1"/>
    <col min="7697" max="7697" width="15.85546875" style="1" customWidth="1"/>
    <col min="7698" max="7698" width="15.28515625" style="1" customWidth="1"/>
    <col min="7699" max="7699" width="16.5703125" style="1" customWidth="1"/>
    <col min="7700" max="7700" width="15.42578125" style="1" customWidth="1"/>
    <col min="7701" max="7701" width="17.140625" style="1" customWidth="1"/>
    <col min="7702" max="7702" width="14.85546875" style="1" customWidth="1"/>
    <col min="7703" max="7703" width="14.5703125" style="1" customWidth="1"/>
    <col min="7704" max="7704" width="14.85546875" style="1" customWidth="1"/>
    <col min="7705" max="7705" width="14.7109375" style="1" customWidth="1"/>
    <col min="7706" max="7706" width="16.7109375" style="1" customWidth="1"/>
    <col min="7707" max="7708" width="14.7109375" style="1" customWidth="1"/>
    <col min="7709" max="7709" width="14.140625" style="1" customWidth="1"/>
    <col min="7710" max="7710" width="13.5703125" style="1" customWidth="1"/>
    <col min="7711" max="7711" width="14.7109375" style="1" customWidth="1"/>
    <col min="7712" max="7712" width="15.85546875" style="1" customWidth="1"/>
    <col min="7713" max="7713" width="15.5703125" style="1" customWidth="1"/>
    <col min="7714" max="7714" width="15.140625" style="1" customWidth="1"/>
    <col min="7715" max="7715" width="15.85546875" style="1" customWidth="1"/>
    <col min="7716" max="7716" width="14.7109375" style="1" customWidth="1"/>
    <col min="7717" max="7717" width="15.5703125" style="1" customWidth="1"/>
    <col min="7718" max="7719" width="15.28515625" style="1" customWidth="1"/>
    <col min="7720" max="7720" width="15.85546875" style="1" customWidth="1"/>
    <col min="7721" max="7936" width="10.140625" style="1"/>
    <col min="7937" max="7937" width="41.7109375" style="1" customWidth="1"/>
    <col min="7938" max="7938" width="11.42578125" style="1" customWidth="1"/>
    <col min="7939" max="7939" width="42.140625" style="1" customWidth="1"/>
    <col min="7940" max="7940" width="51.28515625" style="1" customWidth="1"/>
    <col min="7941" max="7941" width="24.85546875" style="1" customWidth="1"/>
    <col min="7942" max="7942" width="12.7109375" style="1" customWidth="1"/>
    <col min="7943" max="7943" width="25.7109375" style="1" customWidth="1"/>
    <col min="7944" max="7945" width="12.7109375" style="1" customWidth="1"/>
    <col min="7946" max="7946" width="20.7109375" style="1" customWidth="1"/>
    <col min="7947" max="7947" width="47.140625" style="1" customWidth="1"/>
    <col min="7948" max="7948" width="9" style="1" customWidth="1"/>
    <col min="7949" max="7949" width="4.7109375" style="1" customWidth="1"/>
    <col min="7950" max="7950" width="20.85546875" style="1" customWidth="1"/>
    <col min="7951" max="7951" width="20.28515625" style="1" customWidth="1"/>
    <col min="7952" max="7952" width="15.28515625" style="1" customWidth="1"/>
    <col min="7953" max="7953" width="15.85546875" style="1" customWidth="1"/>
    <col min="7954" max="7954" width="15.28515625" style="1" customWidth="1"/>
    <col min="7955" max="7955" width="16.5703125" style="1" customWidth="1"/>
    <col min="7956" max="7956" width="15.42578125" style="1" customWidth="1"/>
    <col min="7957" max="7957" width="17.140625" style="1" customWidth="1"/>
    <col min="7958" max="7958" width="14.85546875" style="1" customWidth="1"/>
    <col min="7959" max="7959" width="14.5703125" style="1" customWidth="1"/>
    <col min="7960" max="7960" width="14.85546875" style="1" customWidth="1"/>
    <col min="7961" max="7961" width="14.7109375" style="1" customWidth="1"/>
    <col min="7962" max="7962" width="16.7109375" style="1" customWidth="1"/>
    <col min="7963" max="7964" width="14.7109375" style="1" customWidth="1"/>
    <col min="7965" max="7965" width="14.140625" style="1" customWidth="1"/>
    <col min="7966" max="7966" width="13.5703125" style="1" customWidth="1"/>
    <col min="7967" max="7967" width="14.7109375" style="1" customWidth="1"/>
    <col min="7968" max="7968" width="15.85546875" style="1" customWidth="1"/>
    <col min="7969" max="7969" width="15.5703125" style="1" customWidth="1"/>
    <col min="7970" max="7970" width="15.140625" style="1" customWidth="1"/>
    <col min="7971" max="7971" width="15.85546875" style="1" customWidth="1"/>
    <col min="7972" max="7972" width="14.7109375" style="1" customWidth="1"/>
    <col min="7973" max="7973" width="15.5703125" style="1" customWidth="1"/>
    <col min="7974" max="7975" width="15.28515625" style="1" customWidth="1"/>
    <col min="7976" max="7976" width="15.85546875" style="1" customWidth="1"/>
    <col min="7977" max="8192" width="10.140625" style="1"/>
    <col min="8193" max="8193" width="41.7109375" style="1" customWidth="1"/>
    <col min="8194" max="8194" width="11.42578125" style="1" customWidth="1"/>
    <col min="8195" max="8195" width="42.140625" style="1" customWidth="1"/>
    <col min="8196" max="8196" width="51.28515625" style="1" customWidth="1"/>
    <col min="8197" max="8197" width="24.85546875" style="1" customWidth="1"/>
    <col min="8198" max="8198" width="12.7109375" style="1" customWidth="1"/>
    <col min="8199" max="8199" width="25.7109375" style="1" customWidth="1"/>
    <col min="8200" max="8201" width="12.7109375" style="1" customWidth="1"/>
    <col min="8202" max="8202" width="20.7109375" style="1" customWidth="1"/>
    <col min="8203" max="8203" width="47.140625" style="1" customWidth="1"/>
    <col min="8204" max="8204" width="9" style="1" customWidth="1"/>
    <col min="8205" max="8205" width="4.7109375" style="1" customWidth="1"/>
    <col min="8206" max="8206" width="20.85546875" style="1" customWidth="1"/>
    <col min="8207" max="8207" width="20.28515625" style="1" customWidth="1"/>
    <col min="8208" max="8208" width="15.28515625" style="1" customWidth="1"/>
    <col min="8209" max="8209" width="15.85546875" style="1" customWidth="1"/>
    <col min="8210" max="8210" width="15.28515625" style="1" customWidth="1"/>
    <col min="8211" max="8211" width="16.5703125" style="1" customWidth="1"/>
    <col min="8212" max="8212" width="15.42578125" style="1" customWidth="1"/>
    <col min="8213" max="8213" width="17.140625" style="1" customWidth="1"/>
    <col min="8214" max="8214" width="14.85546875" style="1" customWidth="1"/>
    <col min="8215" max="8215" width="14.5703125" style="1" customWidth="1"/>
    <col min="8216" max="8216" width="14.85546875" style="1" customWidth="1"/>
    <col min="8217" max="8217" width="14.7109375" style="1" customWidth="1"/>
    <col min="8218" max="8218" width="16.7109375" style="1" customWidth="1"/>
    <col min="8219" max="8220" width="14.7109375" style="1" customWidth="1"/>
    <col min="8221" max="8221" width="14.140625" style="1" customWidth="1"/>
    <col min="8222" max="8222" width="13.5703125" style="1" customWidth="1"/>
    <col min="8223" max="8223" width="14.7109375" style="1" customWidth="1"/>
    <col min="8224" max="8224" width="15.85546875" style="1" customWidth="1"/>
    <col min="8225" max="8225" width="15.5703125" style="1" customWidth="1"/>
    <col min="8226" max="8226" width="15.140625" style="1" customWidth="1"/>
    <col min="8227" max="8227" width="15.85546875" style="1" customWidth="1"/>
    <col min="8228" max="8228" width="14.7109375" style="1" customWidth="1"/>
    <col min="8229" max="8229" width="15.5703125" style="1" customWidth="1"/>
    <col min="8230" max="8231" width="15.28515625" style="1" customWidth="1"/>
    <col min="8232" max="8232" width="15.85546875" style="1" customWidth="1"/>
    <col min="8233" max="8448" width="10.140625" style="1"/>
    <col min="8449" max="8449" width="41.7109375" style="1" customWidth="1"/>
    <col min="8450" max="8450" width="11.42578125" style="1" customWidth="1"/>
    <col min="8451" max="8451" width="42.140625" style="1" customWidth="1"/>
    <col min="8452" max="8452" width="51.28515625" style="1" customWidth="1"/>
    <col min="8453" max="8453" width="24.85546875" style="1" customWidth="1"/>
    <col min="8454" max="8454" width="12.7109375" style="1" customWidth="1"/>
    <col min="8455" max="8455" width="25.7109375" style="1" customWidth="1"/>
    <col min="8456" max="8457" width="12.7109375" style="1" customWidth="1"/>
    <col min="8458" max="8458" width="20.7109375" style="1" customWidth="1"/>
    <col min="8459" max="8459" width="47.140625" style="1" customWidth="1"/>
    <col min="8460" max="8460" width="9" style="1" customWidth="1"/>
    <col min="8461" max="8461" width="4.7109375" style="1" customWidth="1"/>
    <col min="8462" max="8462" width="20.85546875" style="1" customWidth="1"/>
    <col min="8463" max="8463" width="20.28515625" style="1" customWidth="1"/>
    <col min="8464" max="8464" width="15.28515625" style="1" customWidth="1"/>
    <col min="8465" max="8465" width="15.85546875" style="1" customWidth="1"/>
    <col min="8466" max="8466" width="15.28515625" style="1" customWidth="1"/>
    <col min="8467" max="8467" width="16.5703125" style="1" customWidth="1"/>
    <col min="8468" max="8468" width="15.42578125" style="1" customWidth="1"/>
    <col min="8469" max="8469" width="17.140625" style="1" customWidth="1"/>
    <col min="8470" max="8470" width="14.85546875" style="1" customWidth="1"/>
    <col min="8471" max="8471" width="14.5703125" style="1" customWidth="1"/>
    <col min="8472" max="8472" width="14.85546875" style="1" customWidth="1"/>
    <col min="8473" max="8473" width="14.7109375" style="1" customWidth="1"/>
    <col min="8474" max="8474" width="16.7109375" style="1" customWidth="1"/>
    <col min="8475" max="8476" width="14.7109375" style="1" customWidth="1"/>
    <col min="8477" max="8477" width="14.140625" style="1" customWidth="1"/>
    <col min="8478" max="8478" width="13.5703125" style="1" customWidth="1"/>
    <col min="8479" max="8479" width="14.7109375" style="1" customWidth="1"/>
    <col min="8480" max="8480" width="15.85546875" style="1" customWidth="1"/>
    <col min="8481" max="8481" width="15.5703125" style="1" customWidth="1"/>
    <col min="8482" max="8482" width="15.140625" style="1" customWidth="1"/>
    <col min="8483" max="8483" width="15.85546875" style="1" customWidth="1"/>
    <col min="8484" max="8484" width="14.7109375" style="1" customWidth="1"/>
    <col min="8485" max="8485" width="15.5703125" style="1" customWidth="1"/>
    <col min="8486" max="8487" width="15.28515625" style="1" customWidth="1"/>
    <col min="8488" max="8488" width="15.85546875" style="1" customWidth="1"/>
    <col min="8489" max="8704" width="10.140625" style="1"/>
    <col min="8705" max="8705" width="41.7109375" style="1" customWidth="1"/>
    <col min="8706" max="8706" width="11.42578125" style="1" customWidth="1"/>
    <col min="8707" max="8707" width="42.140625" style="1" customWidth="1"/>
    <col min="8708" max="8708" width="51.28515625" style="1" customWidth="1"/>
    <col min="8709" max="8709" width="24.85546875" style="1" customWidth="1"/>
    <col min="8710" max="8710" width="12.7109375" style="1" customWidth="1"/>
    <col min="8711" max="8711" width="25.7109375" style="1" customWidth="1"/>
    <col min="8712" max="8713" width="12.7109375" style="1" customWidth="1"/>
    <col min="8714" max="8714" width="20.7109375" style="1" customWidth="1"/>
    <col min="8715" max="8715" width="47.140625" style="1" customWidth="1"/>
    <col min="8716" max="8716" width="9" style="1" customWidth="1"/>
    <col min="8717" max="8717" width="4.7109375" style="1" customWidth="1"/>
    <col min="8718" max="8718" width="20.85546875" style="1" customWidth="1"/>
    <col min="8719" max="8719" width="20.28515625" style="1" customWidth="1"/>
    <col min="8720" max="8720" width="15.28515625" style="1" customWidth="1"/>
    <col min="8721" max="8721" width="15.85546875" style="1" customWidth="1"/>
    <col min="8722" max="8722" width="15.28515625" style="1" customWidth="1"/>
    <col min="8723" max="8723" width="16.5703125" style="1" customWidth="1"/>
    <col min="8724" max="8724" width="15.42578125" style="1" customWidth="1"/>
    <col min="8725" max="8725" width="17.140625" style="1" customWidth="1"/>
    <col min="8726" max="8726" width="14.85546875" style="1" customWidth="1"/>
    <col min="8727" max="8727" width="14.5703125" style="1" customWidth="1"/>
    <col min="8728" max="8728" width="14.85546875" style="1" customWidth="1"/>
    <col min="8729" max="8729" width="14.7109375" style="1" customWidth="1"/>
    <col min="8730" max="8730" width="16.7109375" style="1" customWidth="1"/>
    <col min="8731" max="8732" width="14.7109375" style="1" customWidth="1"/>
    <col min="8733" max="8733" width="14.140625" style="1" customWidth="1"/>
    <col min="8734" max="8734" width="13.5703125" style="1" customWidth="1"/>
    <col min="8735" max="8735" width="14.7109375" style="1" customWidth="1"/>
    <col min="8736" max="8736" width="15.85546875" style="1" customWidth="1"/>
    <col min="8737" max="8737" width="15.5703125" style="1" customWidth="1"/>
    <col min="8738" max="8738" width="15.140625" style="1" customWidth="1"/>
    <col min="8739" max="8739" width="15.85546875" style="1" customWidth="1"/>
    <col min="8740" max="8740" width="14.7109375" style="1" customWidth="1"/>
    <col min="8741" max="8741" width="15.5703125" style="1" customWidth="1"/>
    <col min="8742" max="8743" width="15.28515625" style="1" customWidth="1"/>
    <col min="8744" max="8744" width="15.85546875" style="1" customWidth="1"/>
    <col min="8745" max="8960" width="10.140625" style="1"/>
    <col min="8961" max="8961" width="41.7109375" style="1" customWidth="1"/>
    <col min="8962" max="8962" width="11.42578125" style="1" customWidth="1"/>
    <col min="8963" max="8963" width="42.140625" style="1" customWidth="1"/>
    <col min="8964" max="8964" width="51.28515625" style="1" customWidth="1"/>
    <col min="8965" max="8965" width="24.85546875" style="1" customWidth="1"/>
    <col min="8966" max="8966" width="12.7109375" style="1" customWidth="1"/>
    <col min="8967" max="8967" width="25.7109375" style="1" customWidth="1"/>
    <col min="8968" max="8969" width="12.7109375" style="1" customWidth="1"/>
    <col min="8970" max="8970" width="20.7109375" style="1" customWidth="1"/>
    <col min="8971" max="8971" width="47.140625" style="1" customWidth="1"/>
    <col min="8972" max="8972" width="9" style="1" customWidth="1"/>
    <col min="8973" max="8973" width="4.7109375" style="1" customWidth="1"/>
    <col min="8974" max="8974" width="20.85546875" style="1" customWidth="1"/>
    <col min="8975" max="8975" width="20.28515625" style="1" customWidth="1"/>
    <col min="8976" max="8976" width="15.28515625" style="1" customWidth="1"/>
    <col min="8977" max="8977" width="15.85546875" style="1" customWidth="1"/>
    <col min="8978" max="8978" width="15.28515625" style="1" customWidth="1"/>
    <col min="8979" max="8979" width="16.5703125" style="1" customWidth="1"/>
    <col min="8980" max="8980" width="15.42578125" style="1" customWidth="1"/>
    <col min="8981" max="8981" width="17.140625" style="1" customWidth="1"/>
    <col min="8982" max="8982" width="14.85546875" style="1" customWidth="1"/>
    <col min="8983" max="8983" width="14.5703125" style="1" customWidth="1"/>
    <col min="8984" max="8984" width="14.85546875" style="1" customWidth="1"/>
    <col min="8985" max="8985" width="14.7109375" style="1" customWidth="1"/>
    <col min="8986" max="8986" width="16.7109375" style="1" customWidth="1"/>
    <col min="8987" max="8988" width="14.7109375" style="1" customWidth="1"/>
    <col min="8989" max="8989" width="14.140625" style="1" customWidth="1"/>
    <col min="8990" max="8990" width="13.5703125" style="1" customWidth="1"/>
    <col min="8991" max="8991" width="14.7109375" style="1" customWidth="1"/>
    <col min="8992" max="8992" width="15.85546875" style="1" customWidth="1"/>
    <col min="8993" max="8993" width="15.5703125" style="1" customWidth="1"/>
    <col min="8994" max="8994" width="15.140625" style="1" customWidth="1"/>
    <col min="8995" max="8995" width="15.85546875" style="1" customWidth="1"/>
    <col min="8996" max="8996" width="14.7109375" style="1" customWidth="1"/>
    <col min="8997" max="8997" width="15.5703125" style="1" customWidth="1"/>
    <col min="8998" max="8999" width="15.28515625" style="1" customWidth="1"/>
    <col min="9000" max="9000" width="15.85546875" style="1" customWidth="1"/>
    <col min="9001" max="9216" width="10.140625" style="1"/>
    <col min="9217" max="9217" width="41.7109375" style="1" customWidth="1"/>
    <col min="9218" max="9218" width="11.42578125" style="1" customWidth="1"/>
    <col min="9219" max="9219" width="42.140625" style="1" customWidth="1"/>
    <col min="9220" max="9220" width="51.28515625" style="1" customWidth="1"/>
    <col min="9221" max="9221" width="24.85546875" style="1" customWidth="1"/>
    <col min="9222" max="9222" width="12.7109375" style="1" customWidth="1"/>
    <col min="9223" max="9223" width="25.7109375" style="1" customWidth="1"/>
    <col min="9224" max="9225" width="12.7109375" style="1" customWidth="1"/>
    <col min="9226" max="9226" width="20.7109375" style="1" customWidth="1"/>
    <col min="9227" max="9227" width="47.140625" style="1" customWidth="1"/>
    <col min="9228" max="9228" width="9" style="1" customWidth="1"/>
    <col min="9229" max="9229" width="4.7109375" style="1" customWidth="1"/>
    <col min="9230" max="9230" width="20.85546875" style="1" customWidth="1"/>
    <col min="9231" max="9231" width="20.28515625" style="1" customWidth="1"/>
    <col min="9232" max="9232" width="15.28515625" style="1" customWidth="1"/>
    <col min="9233" max="9233" width="15.85546875" style="1" customWidth="1"/>
    <col min="9234" max="9234" width="15.28515625" style="1" customWidth="1"/>
    <col min="9235" max="9235" width="16.5703125" style="1" customWidth="1"/>
    <col min="9236" max="9236" width="15.42578125" style="1" customWidth="1"/>
    <col min="9237" max="9237" width="17.140625" style="1" customWidth="1"/>
    <col min="9238" max="9238" width="14.85546875" style="1" customWidth="1"/>
    <col min="9239" max="9239" width="14.5703125" style="1" customWidth="1"/>
    <col min="9240" max="9240" width="14.85546875" style="1" customWidth="1"/>
    <col min="9241" max="9241" width="14.7109375" style="1" customWidth="1"/>
    <col min="9242" max="9242" width="16.7109375" style="1" customWidth="1"/>
    <col min="9243" max="9244" width="14.7109375" style="1" customWidth="1"/>
    <col min="9245" max="9245" width="14.140625" style="1" customWidth="1"/>
    <col min="9246" max="9246" width="13.5703125" style="1" customWidth="1"/>
    <col min="9247" max="9247" width="14.7109375" style="1" customWidth="1"/>
    <col min="9248" max="9248" width="15.85546875" style="1" customWidth="1"/>
    <col min="9249" max="9249" width="15.5703125" style="1" customWidth="1"/>
    <col min="9250" max="9250" width="15.140625" style="1" customWidth="1"/>
    <col min="9251" max="9251" width="15.85546875" style="1" customWidth="1"/>
    <col min="9252" max="9252" width="14.7109375" style="1" customWidth="1"/>
    <col min="9253" max="9253" width="15.5703125" style="1" customWidth="1"/>
    <col min="9254" max="9255" width="15.28515625" style="1" customWidth="1"/>
    <col min="9256" max="9256" width="15.85546875" style="1" customWidth="1"/>
    <col min="9257" max="9472" width="10.140625" style="1"/>
    <col min="9473" max="9473" width="41.7109375" style="1" customWidth="1"/>
    <col min="9474" max="9474" width="11.42578125" style="1" customWidth="1"/>
    <col min="9475" max="9475" width="42.140625" style="1" customWidth="1"/>
    <col min="9476" max="9476" width="51.28515625" style="1" customWidth="1"/>
    <col min="9477" max="9477" width="24.85546875" style="1" customWidth="1"/>
    <col min="9478" max="9478" width="12.7109375" style="1" customWidth="1"/>
    <col min="9479" max="9479" width="25.7109375" style="1" customWidth="1"/>
    <col min="9480" max="9481" width="12.7109375" style="1" customWidth="1"/>
    <col min="9482" max="9482" width="20.7109375" style="1" customWidth="1"/>
    <col min="9483" max="9483" width="47.140625" style="1" customWidth="1"/>
    <col min="9484" max="9484" width="9" style="1" customWidth="1"/>
    <col min="9485" max="9485" width="4.7109375" style="1" customWidth="1"/>
    <col min="9486" max="9486" width="20.85546875" style="1" customWidth="1"/>
    <col min="9487" max="9487" width="20.28515625" style="1" customWidth="1"/>
    <col min="9488" max="9488" width="15.28515625" style="1" customWidth="1"/>
    <col min="9489" max="9489" width="15.85546875" style="1" customWidth="1"/>
    <col min="9490" max="9490" width="15.28515625" style="1" customWidth="1"/>
    <col min="9491" max="9491" width="16.5703125" style="1" customWidth="1"/>
    <col min="9492" max="9492" width="15.42578125" style="1" customWidth="1"/>
    <col min="9493" max="9493" width="17.140625" style="1" customWidth="1"/>
    <col min="9494" max="9494" width="14.85546875" style="1" customWidth="1"/>
    <col min="9495" max="9495" width="14.5703125" style="1" customWidth="1"/>
    <col min="9496" max="9496" width="14.85546875" style="1" customWidth="1"/>
    <col min="9497" max="9497" width="14.7109375" style="1" customWidth="1"/>
    <col min="9498" max="9498" width="16.7109375" style="1" customWidth="1"/>
    <col min="9499" max="9500" width="14.7109375" style="1" customWidth="1"/>
    <col min="9501" max="9501" width="14.140625" style="1" customWidth="1"/>
    <col min="9502" max="9502" width="13.5703125" style="1" customWidth="1"/>
    <col min="9503" max="9503" width="14.7109375" style="1" customWidth="1"/>
    <col min="9504" max="9504" width="15.85546875" style="1" customWidth="1"/>
    <col min="9505" max="9505" width="15.5703125" style="1" customWidth="1"/>
    <col min="9506" max="9506" width="15.140625" style="1" customWidth="1"/>
    <col min="9507" max="9507" width="15.85546875" style="1" customWidth="1"/>
    <col min="9508" max="9508" width="14.7109375" style="1" customWidth="1"/>
    <col min="9509" max="9509" width="15.5703125" style="1" customWidth="1"/>
    <col min="9510" max="9511" width="15.28515625" style="1" customWidth="1"/>
    <col min="9512" max="9512" width="15.85546875" style="1" customWidth="1"/>
    <col min="9513" max="9728" width="10.140625" style="1"/>
    <col min="9729" max="9729" width="41.7109375" style="1" customWidth="1"/>
    <col min="9730" max="9730" width="11.42578125" style="1" customWidth="1"/>
    <col min="9731" max="9731" width="42.140625" style="1" customWidth="1"/>
    <col min="9732" max="9732" width="51.28515625" style="1" customWidth="1"/>
    <col min="9733" max="9733" width="24.85546875" style="1" customWidth="1"/>
    <col min="9734" max="9734" width="12.7109375" style="1" customWidth="1"/>
    <col min="9735" max="9735" width="25.7109375" style="1" customWidth="1"/>
    <col min="9736" max="9737" width="12.7109375" style="1" customWidth="1"/>
    <col min="9738" max="9738" width="20.7109375" style="1" customWidth="1"/>
    <col min="9739" max="9739" width="47.140625" style="1" customWidth="1"/>
    <col min="9740" max="9740" width="9" style="1" customWidth="1"/>
    <col min="9741" max="9741" width="4.7109375" style="1" customWidth="1"/>
    <col min="9742" max="9742" width="20.85546875" style="1" customWidth="1"/>
    <col min="9743" max="9743" width="20.28515625" style="1" customWidth="1"/>
    <col min="9744" max="9744" width="15.28515625" style="1" customWidth="1"/>
    <col min="9745" max="9745" width="15.85546875" style="1" customWidth="1"/>
    <col min="9746" max="9746" width="15.28515625" style="1" customWidth="1"/>
    <col min="9747" max="9747" width="16.5703125" style="1" customWidth="1"/>
    <col min="9748" max="9748" width="15.42578125" style="1" customWidth="1"/>
    <col min="9749" max="9749" width="17.140625" style="1" customWidth="1"/>
    <col min="9750" max="9750" width="14.85546875" style="1" customWidth="1"/>
    <col min="9751" max="9751" width="14.5703125" style="1" customWidth="1"/>
    <col min="9752" max="9752" width="14.85546875" style="1" customWidth="1"/>
    <col min="9753" max="9753" width="14.7109375" style="1" customWidth="1"/>
    <col min="9754" max="9754" width="16.7109375" style="1" customWidth="1"/>
    <col min="9755" max="9756" width="14.7109375" style="1" customWidth="1"/>
    <col min="9757" max="9757" width="14.140625" style="1" customWidth="1"/>
    <col min="9758" max="9758" width="13.5703125" style="1" customWidth="1"/>
    <col min="9759" max="9759" width="14.7109375" style="1" customWidth="1"/>
    <col min="9760" max="9760" width="15.85546875" style="1" customWidth="1"/>
    <col min="9761" max="9761" width="15.5703125" style="1" customWidth="1"/>
    <col min="9762" max="9762" width="15.140625" style="1" customWidth="1"/>
    <col min="9763" max="9763" width="15.85546875" style="1" customWidth="1"/>
    <col min="9764" max="9764" width="14.7109375" style="1" customWidth="1"/>
    <col min="9765" max="9765" width="15.5703125" style="1" customWidth="1"/>
    <col min="9766" max="9767" width="15.28515625" style="1" customWidth="1"/>
    <col min="9768" max="9768" width="15.85546875" style="1" customWidth="1"/>
    <col min="9769" max="9984" width="10.140625" style="1"/>
    <col min="9985" max="9985" width="41.7109375" style="1" customWidth="1"/>
    <col min="9986" max="9986" width="11.42578125" style="1" customWidth="1"/>
    <col min="9987" max="9987" width="42.140625" style="1" customWidth="1"/>
    <col min="9988" max="9988" width="51.28515625" style="1" customWidth="1"/>
    <col min="9989" max="9989" width="24.85546875" style="1" customWidth="1"/>
    <col min="9990" max="9990" width="12.7109375" style="1" customWidth="1"/>
    <col min="9991" max="9991" width="25.7109375" style="1" customWidth="1"/>
    <col min="9992" max="9993" width="12.7109375" style="1" customWidth="1"/>
    <col min="9994" max="9994" width="20.7109375" style="1" customWidth="1"/>
    <col min="9995" max="9995" width="47.140625" style="1" customWidth="1"/>
    <col min="9996" max="9996" width="9" style="1" customWidth="1"/>
    <col min="9997" max="9997" width="4.7109375" style="1" customWidth="1"/>
    <col min="9998" max="9998" width="20.85546875" style="1" customWidth="1"/>
    <col min="9999" max="9999" width="20.28515625" style="1" customWidth="1"/>
    <col min="10000" max="10000" width="15.28515625" style="1" customWidth="1"/>
    <col min="10001" max="10001" width="15.85546875" style="1" customWidth="1"/>
    <col min="10002" max="10002" width="15.28515625" style="1" customWidth="1"/>
    <col min="10003" max="10003" width="16.5703125" style="1" customWidth="1"/>
    <col min="10004" max="10004" width="15.42578125" style="1" customWidth="1"/>
    <col min="10005" max="10005" width="17.140625" style="1" customWidth="1"/>
    <col min="10006" max="10006" width="14.85546875" style="1" customWidth="1"/>
    <col min="10007" max="10007" width="14.5703125" style="1" customWidth="1"/>
    <col min="10008" max="10008" width="14.85546875" style="1" customWidth="1"/>
    <col min="10009" max="10009" width="14.7109375" style="1" customWidth="1"/>
    <col min="10010" max="10010" width="16.7109375" style="1" customWidth="1"/>
    <col min="10011" max="10012" width="14.7109375" style="1" customWidth="1"/>
    <col min="10013" max="10013" width="14.140625" style="1" customWidth="1"/>
    <col min="10014" max="10014" width="13.5703125" style="1" customWidth="1"/>
    <col min="10015" max="10015" width="14.7109375" style="1" customWidth="1"/>
    <col min="10016" max="10016" width="15.85546875" style="1" customWidth="1"/>
    <col min="10017" max="10017" width="15.5703125" style="1" customWidth="1"/>
    <col min="10018" max="10018" width="15.140625" style="1" customWidth="1"/>
    <col min="10019" max="10019" width="15.85546875" style="1" customWidth="1"/>
    <col min="10020" max="10020" width="14.7109375" style="1" customWidth="1"/>
    <col min="10021" max="10021" width="15.5703125" style="1" customWidth="1"/>
    <col min="10022" max="10023" width="15.28515625" style="1" customWidth="1"/>
    <col min="10024" max="10024" width="15.85546875" style="1" customWidth="1"/>
    <col min="10025" max="10240" width="10.140625" style="1"/>
    <col min="10241" max="10241" width="41.7109375" style="1" customWidth="1"/>
    <col min="10242" max="10242" width="11.42578125" style="1" customWidth="1"/>
    <col min="10243" max="10243" width="42.140625" style="1" customWidth="1"/>
    <col min="10244" max="10244" width="51.28515625" style="1" customWidth="1"/>
    <col min="10245" max="10245" width="24.85546875" style="1" customWidth="1"/>
    <col min="10246" max="10246" width="12.7109375" style="1" customWidth="1"/>
    <col min="10247" max="10247" width="25.7109375" style="1" customWidth="1"/>
    <col min="10248" max="10249" width="12.7109375" style="1" customWidth="1"/>
    <col min="10250" max="10250" width="20.7109375" style="1" customWidth="1"/>
    <col min="10251" max="10251" width="47.140625" style="1" customWidth="1"/>
    <col min="10252" max="10252" width="9" style="1" customWidth="1"/>
    <col min="10253" max="10253" width="4.7109375" style="1" customWidth="1"/>
    <col min="10254" max="10254" width="20.85546875" style="1" customWidth="1"/>
    <col min="10255" max="10255" width="20.28515625" style="1" customWidth="1"/>
    <col min="10256" max="10256" width="15.28515625" style="1" customWidth="1"/>
    <col min="10257" max="10257" width="15.85546875" style="1" customWidth="1"/>
    <col min="10258" max="10258" width="15.28515625" style="1" customWidth="1"/>
    <col min="10259" max="10259" width="16.5703125" style="1" customWidth="1"/>
    <col min="10260" max="10260" width="15.42578125" style="1" customWidth="1"/>
    <col min="10261" max="10261" width="17.140625" style="1" customWidth="1"/>
    <col min="10262" max="10262" width="14.85546875" style="1" customWidth="1"/>
    <col min="10263" max="10263" width="14.5703125" style="1" customWidth="1"/>
    <col min="10264" max="10264" width="14.85546875" style="1" customWidth="1"/>
    <col min="10265" max="10265" width="14.7109375" style="1" customWidth="1"/>
    <col min="10266" max="10266" width="16.7109375" style="1" customWidth="1"/>
    <col min="10267" max="10268" width="14.7109375" style="1" customWidth="1"/>
    <col min="10269" max="10269" width="14.140625" style="1" customWidth="1"/>
    <col min="10270" max="10270" width="13.5703125" style="1" customWidth="1"/>
    <col min="10271" max="10271" width="14.7109375" style="1" customWidth="1"/>
    <col min="10272" max="10272" width="15.85546875" style="1" customWidth="1"/>
    <col min="10273" max="10273" width="15.5703125" style="1" customWidth="1"/>
    <col min="10274" max="10274" width="15.140625" style="1" customWidth="1"/>
    <col min="10275" max="10275" width="15.85546875" style="1" customWidth="1"/>
    <col min="10276" max="10276" width="14.7109375" style="1" customWidth="1"/>
    <col min="10277" max="10277" width="15.5703125" style="1" customWidth="1"/>
    <col min="10278" max="10279" width="15.28515625" style="1" customWidth="1"/>
    <col min="10280" max="10280" width="15.85546875" style="1" customWidth="1"/>
    <col min="10281" max="10496" width="10.140625" style="1"/>
    <col min="10497" max="10497" width="41.7109375" style="1" customWidth="1"/>
    <col min="10498" max="10498" width="11.42578125" style="1" customWidth="1"/>
    <col min="10499" max="10499" width="42.140625" style="1" customWidth="1"/>
    <col min="10500" max="10500" width="51.28515625" style="1" customWidth="1"/>
    <col min="10501" max="10501" width="24.85546875" style="1" customWidth="1"/>
    <col min="10502" max="10502" width="12.7109375" style="1" customWidth="1"/>
    <col min="10503" max="10503" width="25.7109375" style="1" customWidth="1"/>
    <col min="10504" max="10505" width="12.7109375" style="1" customWidth="1"/>
    <col min="10506" max="10506" width="20.7109375" style="1" customWidth="1"/>
    <col min="10507" max="10507" width="47.140625" style="1" customWidth="1"/>
    <col min="10508" max="10508" width="9" style="1" customWidth="1"/>
    <col min="10509" max="10509" width="4.7109375" style="1" customWidth="1"/>
    <col min="10510" max="10510" width="20.85546875" style="1" customWidth="1"/>
    <col min="10511" max="10511" width="20.28515625" style="1" customWidth="1"/>
    <col min="10512" max="10512" width="15.28515625" style="1" customWidth="1"/>
    <col min="10513" max="10513" width="15.85546875" style="1" customWidth="1"/>
    <col min="10514" max="10514" width="15.28515625" style="1" customWidth="1"/>
    <col min="10515" max="10515" width="16.5703125" style="1" customWidth="1"/>
    <col min="10516" max="10516" width="15.42578125" style="1" customWidth="1"/>
    <col min="10517" max="10517" width="17.140625" style="1" customWidth="1"/>
    <col min="10518" max="10518" width="14.85546875" style="1" customWidth="1"/>
    <col min="10519" max="10519" width="14.5703125" style="1" customWidth="1"/>
    <col min="10520" max="10520" width="14.85546875" style="1" customWidth="1"/>
    <col min="10521" max="10521" width="14.7109375" style="1" customWidth="1"/>
    <col min="10522" max="10522" width="16.7109375" style="1" customWidth="1"/>
    <col min="10523" max="10524" width="14.7109375" style="1" customWidth="1"/>
    <col min="10525" max="10525" width="14.140625" style="1" customWidth="1"/>
    <col min="10526" max="10526" width="13.5703125" style="1" customWidth="1"/>
    <col min="10527" max="10527" width="14.7109375" style="1" customWidth="1"/>
    <col min="10528" max="10528" width="15.85546875" style="1" customWidth="1"/>
    <col min="10529" max="10529" width="15.5703125" style="1" customWidth="1"/>
    <col min="10530" max="10530" width="15.140625" style="1" customWidth="1"/>
    <col min="10531" max="10531" width="15.85546875" style="1" customWidth="1"/>
    <col min="10532" max="10532" width="14.7109375" style="1" customWidth="1"/>
    <col min="10533" max="10533" width="15.5703125" style="1" customWidth="1"/>
    <col min="10534" max="10535" width="15.28515625" style="1" customWidth="1"/>
    <col min="10536" max="10536" width="15.85546875" style="1" customWidth="1"/>
    <col min="10537" max="10752" width="10.140625" style="1"/>
    <col min="10753" max="10753" width="41.7109375" style="1" customWidth="1"/>
    <col min="10754" max="10754" width="11.42578125" style="1" customWidth="1"/>
    <col min="10755" max="10755" width="42.140625" style="1" customWidth="1"/>
    <col min="10756" max="10756" width="51.28515625" style="1" customWidth="1"/>
    <col min="10757" max="10757" width="24.85546875" style="1" customWidth="1"/>
    <col min="10758" max="10758" width="12.7109375" style="1" customWidth="1"/>
    <col min="10759" max="10759" width="25.7109375" style="1" customWidth="1"/>
    <col min="10760" max="10761" width="12.7109375" style="1" customWidth="1"/>
    <col min="10762" max="10762" width="20.7109375" style="1" customWidth="1"/>
    <col min="10763" max="10763" width="47.140625" style="1" customWidth="1"/>
    <col min="10764" max="10764" width="9" style="1" customWidth="1"/>
    <col min="10765" max="10765" width="4.7109375" style="1" customWidth="1"/>
    <col min="10766" max="10766" width="20.85546875" style="1" customWidth="1"/>
    <col min="10767" max="10767" width="20.28515625" style="1" customWidth="1"/>
    <col min="10768" max="10768" width="15.28515625" style="1" customWidth="1"/>
    <col min="10769" max="10769" width="15.85546875" style="1" customWidth="1"/>
    <col min="10770" max="10770" width="15.28515625" style="1" customWidth="1"/>
    <col min="10771" max="10771" width="16.5703125" style="1" customWidth="1"/>
    <col min="10772" max="10772" width="15.42578125" style="1" customWidth="1"/>
    <col min="10773" max="10773" width="17.140625" style="1" customWidth="1"/>
    <col min="10774" max="10774" width="14.85546875" style="1" customWidth="1"/>
    <col min="10775" max="10775" width="14.5703125" style="1" customWidth="1"/>
    <col min="10776" max="10776" width="14.85546875" style="1" customWidth="1"/>
    <col min="10777" max="10777" width="14.7109375" style="1" customWidth="1"/>
    <col min="10778" max="10778" width="16.7109375" style="1" customWidth="1"/>
    <col min="10779" max="10780" width="14.7109375" style="1" customWidth="1"/>
    <col min="10781" max="10781" width="14.140625" style="1" customWidth="1"/>
    <col min="10782" max="10782" width="13.5703125" style="1" customWidth="1"/>
    <col min="10783" max="10783" width="14.7109375" style="1" customWidth="1"/>
    <col min="10784" max="10784" width="15.85546875" style="1" customWidth="1"/>
    <col min="10785" max="10785" width="15.5703125" style="1" customWidth="1"/>
    <col min="10786" max="10786" width="15.140625" style="1" customWidth="1"/>
    <col min="10787" max="10787" width="15.85546875" style="1" customWidth="1"/>
    <col min="10788" max="10788" width="14.7109375" style="1" customWidth="1"/>
    <col min="10789" max="10789" width="15.5703125" style="1" customWidth="1"/>
    <col min="10790" max="10791" width="15.28515625" style="1" customWidth="1"/>
    <col min="10792" max="10792" width="15.85546875" style="1" customWidth="1"/>
    <col min="10793" max="11008" width="10.140625" style="1"/>
    <col min="11009" max="11009" width="41.7109375" style="1" customWidth="1"/>
    <col min="11010" max="11010" width="11.42578125" style="1" customWidth="1"/>
    <col min="11011" max="11011" width="42.140625" style="1" customWidth="1"/>
    <col min="11012" max="11012" width="51.28515625" style="1" customWidth="1"/>
    <col min="11013" max="11013" width="24.85546875" style="1" customWidth="1"/>
    <col min="11014" max="11014" width="12.7109375" style="1" customWidth="1"/>
    <col min="11015" max="11015" width="25.7109375" style="1" customWidth="1"/>
    <col min="11016" max="11017" width="12.7109375" style="1" customWidth="1"/>
    <col min="11018" max="11018" width="20.7109375" style="1" customWidth="1"/>
    <col min="11019" max="11019" width="47.140625" style="1" customWidth="1"/>
    <col min="11020" max="11020" width="9" style="1" customWidth="1"/>
    <col min="11021" max="11021" width="4.7109375" style="1" customWidth="1"/>
    <col min="11022" max="11022" width="20.85546875" style="1" customWidth="1"/>
    <col min="11023" max="11023" width="20.28515625" style="1" customWidth="1"/>
    <col min="11024" max="11024" width="15.28515625" style="1" customWidth="1"/>
    <col min="11025" max="11025" width="15.85546875" style="1" customWidth="1"/>
    <col min="11026" max="11026" width="15.28515625" style="1" customWidth="1"/>
    <col min="11027" max="11027" width="16.5703125" style="1" customWidth="1"/>
    <col min="11028" max="11028" width="15.42578125" style="1" customWidth="1"/>
    <col min="11029" max="11029" width="17.140625" style="1" customWidth="1"/>
    <col min="11030" max="11030" width="14.85546875" style="1" customWidth="1"/>
    <col min="11031" max="11031" width="14.5703125" style="1" customWidth="1"/>
    <col min="11032" max="11032" width="14.85546875" style="1" customWidth="1"/>
    <col min="11033" max="11033" width="14.7109375" style="1" customWidth="1"/>
    <col min="11034" max="11034" width="16.7109375" style="1" customWidth="1"/>
    <col min="11035" max="11036" width="14.7109375" style="1" customWidth="1"/>
    <col min="11037" max="11037" width="14.140625" style="1" customWidth="1"/>
    <col min="11038" max="11038" width="13.5703125" style="1" customWidth="1"/>
    <col min="11039" max="11039" width="14.7109375" style="1" customWidth="1"/>
    <col min="11040" max="11040" width="15.85546875" style="1" customWidth="1"/>
    <col min="11041" max="11041" width="15.5703125" style="1" customWidth="1"/>
    <col min="11042" max="11042" width="15.140625" style="1" customWidth="1"/>
    <col min="11043" max="11043" width="15.85546875" style="1" customWidth="1"/>
    <col min="11044" max="11044" width="14.7109375" style="1" customWidth="1"/>
    <col min="11045" max="11045" width="15.5703125" style="1" customWidth="1"/>
    <col min="11046" max="11047" width="15.28515625" style="1" customWidth="1"/>
    <col min="11048" max="11048" width="15.85546875" style="1" customWidth="1"/>
    <col min="11049" max="11264" width="10.140625" style="1"/>
    <col min="11265" max="11265" width="41.7109375" style="1" customWidth="1"/>
    <col min="11266" max="11266" width="11.42578125" style="1" customWidth="1"/>
    <col min="11267" max="11267" width="42.140625" style="1" customWidth="1"/>
    <col min="11268" max="11268" width="51.28515625" style="1" customWidth="1"/>
    <col min="11269" max="11269" width="24.85546875" style="1" customWidth="1"/>
    <col min="11270" max="11270" width="12.7109375" style="1" customWidth="1"/>
    <col min="11271" max="11271" width="25.7109375" style="1" customWidth="1"/>
    <col min="11272" max="11273" width="12.7109375" style="1" customWidth="1"/>
    <col min="11274" max="11274" width="20.7109375" style="1" customWidth="1"/>
    <col min="11275" max="11275" width="47.140625" style="1" customWidth="1"/>
    <col min="11276" max="11276" width="9" style="1" customWidth="1"/>
    <col min="11277" max="11277" width="4.7109375" style="1" customWidth="1"/>
    <col min="11278" max="11278" width="20.85546875" style="1" customWidth="1"/>
    <col min="11279" max="11279" width="20.28515625" style="1" customWidth="1"/>
    <col min="11280" max="11280" width="15.28515625" style="1" customWidth="1"/>
    <col min="11281" max="11281" width="15.85546875" style="1" customWidth="1"/>
    <col min="11282" max="11282" width="15.28515625" style="1" customWidth="1"/>
    <col min="11283" max="11283" width="16.5703125" style="1" customWidth="1"/>
    <col min="11284" max="11284" width="15.42578125" style="1" customWidth="1"/>
    <col min="11285" max="11285" width="17.140625" style="1" customWidth="1"/>
    <col min="11286" max="11286" width="14.85546875" style="1" customWidth="1"/>
    <col min="11287" max="11287" width="14.5703125" style="1" customWidth="1"/>
    <col min="11288" max="11288" width="14.85546875" style="1" customWidth="1"/>
    <col min="11289" max="11289" width="14.7109375" style="1" customWidth="1"/>
    <col min="11290" max="11290" width="16.7109375" style="1" customWidth="1"/>
    <col min="11291" max="11292" width="14.7109375" style="1" customWidth="1"/>
    <col min="11293" max="11293" width="14.140625" style="1" customWidth="1"/>
    <col min="11294" max="11294" width="13.5703125" style="1" customWidth="1"/>
    <col min="11295" max="11295" width="14.7109375" style="1" customWidth="1"/>
    <col min="11296" max="11296" width="15.85546875" style="1" customWidth="1"/>
    <col min="11297" max="11297" width="15.5703125" style="1" customWidth="1"/>
    <col min="11298" max="11298" width="15.140625" style="1" customWidth="1"/>
    <col min="11299" max="11299" width="15.85546875" style="1" customWidth="1"/>
    <col min="11300" max="11300" width="14.7109375" style="1" customWidth="1"/>
    <col min="11301" max="11301" width="15.5703125" style="1" customWidth="1"/>
    <col min="11302" max="11303" width="15.28515625" style="1" customWidth="1"/>
    <col min="11304" max="11304" width="15.85546875" style="1" customWidth="1"/>
    <col min="11305" max="11520" width="10.140625" style="1"/>
    <col min="11521" max="11521" width="41.7109375" style="1" customWidth="1"/>
    <col min="11522" max="11522" width="11.42578125" style="1" customWidth="1"/>
    <col min="11523" max="11523" width="42.140625" style="1" customWidth="1"/>
    <col min="11524" max="11524" width="51.28515625" style="1" customWidth="1"/>
    <col min="11525" max="11525" width="24.85546875" style="1" customWidth="1"/>
    <col min="11526" max="11526" width="12.7109375" style="1" customWidth="1"/>
    <col min="11527" max="11527" width="25.7109375" style="1" customWidth="1"/>
    <col min="11528" max="11529" width="12.7109375" style="1" customWidth="1"/>
    <col min="11530" max="11530" width="20.7109375" style="1" customWidth="1"/>
    <col min="11531" max="11531" width="47.140625" style="1" customWidth="1"/>
    <col min="11532" max="11532" width="9" style="1" customWidth="1"/>
    <col min="11533" max="11533" width="4.7109375" style="1" customWidth="1"/>
    <col min="11534" max="11534" width="20.85546875" style="1" customWidth="1"/>
    <col min="11535" max="11535" width="20.28515625" style="1" customWidth="1"/>
    <col min="11536" max="11536" width="15.28515625" style="1" customWidth="1"/>
    <col min="11537" max="11537" width="15.85546875" style="1" customWidth="1"/>
    <col min="11538" max="11538" width="15.28515625" style="1" customWidth="1"/>
    <col min="11539" max="11539" width="16.5703125" style="1" customWidth="1"/>
    <col min="11540" max="11540" width="15.42578125" style="1" customWidth="1"/>
    <col min="11541" max="11541" width="17.140625" style="1" customWidth="1"/>
    <col min="11542" max="11542" width="14.85546875" style="1" customWidth="1"/>
    <col min="11543" max="11543" width="14.5703125" style="1" customWidth="1"/>
    <col min="11544" max="11544" width="14.85546875" style="1" customWidth="1"/>
    <col min="11545" max="11545" width="14.7109375" style="1" customWidth="1"/>
    <col min="11546" max="11546" width="16.7109375" style="1" customWidth="1"/>
    <col min="11547" max="11548" width="14.7109375" style="1" customWidth="1"/>
    <col min="11549" max="11549" width="14.140625" style="1" customWidth="1"/>
    <col min="11550" max="11550" width="13.5703125" style="1" customWidth="1"/>
    <col min="11551" max="11551" width="14.7109375" style="1" customWidth="1"/>
    <col min="11552" max="11552" width="15.85546875" style="1" customWidth="1"/>
    <col min="11553" max="11553" width="15.5703125" style="1" customWidth="1"/>
    <col min="11554" max="11554" width="15.140625" style="1" customWidth="1"/>
    <col min="11555" max="11555" width="15.85546875" style="1" customWidth="1"/>
    <col min="11556" max="11556" width="14.7109375" style="1" customWidth="1"/>
    <col min="11557" max="11557" width="15.5703125" style="1" customWidth="1"/>
    <col min="11558" max="11559" width="15.28515625" style="1" customWidth="1"/>
    <col min="11560" max="11560" width="15.85546875" style="1" customWidth="1"/>
    <col min="11561" max="11776" width="10.140625" style="1"/>
    <col min="11777" max="11777" width="41.7109375" style="1" customWidth="1"/>
    <col min="11778" max="11778" width="11.42578125" style="1" customWidth="1"/>
    <col min="11779" max="11779" width="42.140625" style="1" customWidth="1"/>
    <col min="11780" max="11780" width="51.28515625" style="1" customWidth="1"/>
    <col min="11781" max="11781" width="24.85546875" style="1" customWidth="1"/>
    <col min="11782" max="11782" width="12.7109375" style="1" customWidth="1"/>
    <col min="11783" max="11783" width="25.7109375" style="1" customWidth="1"/>
    <col min="11784" max="11785" width="12.7109375" style="1" customWidth="1"/>
    <col min="11786" max="11786" width="20.7109375" style="1" customWidth="1"/>
    <col min="11787" max="11787" width="47.140625" style="1" customWidth="1"/>
    <col min="11788" max="11788" width="9" style="1" customWidth="1"/>
    <col min="11789" max="11789" width="4.7109375" style="1" customWidth="1"/>
    <col min="11790" max="11790" width="20.85546875" style="1" customWidth="1"/>
    <col min="11791" max="11791" width="20.28515625" style="1" customWidth="1"/>
    <col min="11792" max="11792" width="15.28515625" style="1" customWidth="1"/>
    <col min="11793" max="11793" width="15.85546875" style="1" customWidth="1"/>
    <col min="11794" max="11794" width="15.28515625" style="1" customWidth="1"/>
    <col min="11795" max="11795" width="16.5703125" style="1" customWidth="1"/>
    <col min="11796" max="11796" width="15.42578125" style="1" customWidth="1"/>
    <col min="11797" max="11797" width="17.140625" style="1" customWidth="1"/>
    <col min="11798" max="11798" width="14.85546875" style="1" customWidth="1"/>
    <col min="11799" max="11799" width="14.5703125" style="1" customWidth="1"/>
    <col min="11800" max="11800" width="14.85546875" style="1" customWidth="1"/>
    <col min="11801" max="11801" width="14.7109375" style="1" customWidth="1"/>
    <col min="11802" max="11802" width="16.7109375" style="1" customWidth="1"/>
    <col min="11803" max="11804" width="14.7109375" style="1" customWidth="1"/>
    <col min="11805" max="11805" width="14.140625" style="1" customWidth="1"/>
    <col min="11806" max="11806" width="13.5703125" style="1" customWidth="1"/>
    <col min="11807" max="11807" width="14.7109375" style="1" customWidth="1"/>
    <col min="11808" max="11808" width="15.85546875" style="1" customWidth="1"/>
    <col min="11809" max="11809" width="15.5703125" style="1" customWidth="1"/>
    <col min="11810" max="11810" width="15.140625" style="1" customWidth="1"/>
    <col min="11811" max="11811" width="15.85546875" style="1" customWidth="1"/>
    <col min="11812" max="11812" width="14.7109375" style="1" customWidth="1"/>
    <col min="11813" max="11813" width="15.5703125" style="1" customWidth="1"/>
    <col min="11814" max="11815" width="15.28515625" style="1" customWidth="1"/>
    <col min="11816" max="11816" width="15.85546875" style="1" customWidth="1"/>
    <col min="11817" max="12032" width="10.140625" style="1"/>
    <col min="12033" max="12033" width="41.7109375" style="1" customWidth="1"/>
    <col min="12034" max="12034" width="11.42578125" style="1" customWidth="1"/>
    <col min="12035" max="12035" width="42.140625" style="1" customWidth="1"/>
    <col min="12036" max="12036" width="51.28515625" style="1" customWidth="1"/>
    <col min="12037" max="12037" width="24.85546875" style="1" customWidth="1"/>
    <col min="12038" max="12038" width="12.7109375" style="1" customWidth="1"/>
    <col min="12039" max="12039" width="25.7109375" style="1" customWidth="1"/>
    <col min="12040" max="12041" width="12.7109375" style="1" customWidth="1"/>
    <col min="12042" max="12042" width="20.7109375" style="1" customWidth="1"/>
    <col min="12043" max="12043" width="47.140625" style="1" customWidth="1"/>
    <col min="12044" max="12044" width="9" style="1" customWidth="1"/>
    <col min="12045" max="12045" width="4.7109375" style="1" customWidth="1"/>
    <col min="12046" max="12046" width="20.85546875" style="1" customWidth="1"/>
    <col min="12047" max="12047" width="20.28515625" style="1" customWidth="1"/>
    <col min="12048" max="12048" width="15.28515625" style="1" customWidth="1"/>
    <col min="12049" max="12049" width="15.85546875" style="1" customWidth="1"/>
    <col min="12050" max="12050" width="15.28515625" style="1" customWidth="1"/>
    <col min="12051" max="12051" width="16.5703125" style="1" customWidth="1"/>
    <col min="12052" max="12052" width="15.42578125" style="1" customWidth="1"/>
    <col min="12053" max="12053" width="17.140625" style="1" customWidth="1"/>
    <col min="12054" max="12054" width="14.85546875" style="1" customWidth="1"/>
    <col min="12055" max="12055" width="14.5703125" style="1" customWidth="1"/>
    <col min="12056" max="12056" width="14.85546875" style="1" customWidth="1"/>
    <col min="12057" max="12057" width="14.7109375" style="1" customWidth="1"/>
    <col min="12058" max="12058" width="16.7109375" style="1" customWidth="1"/>
    <col min="12059" max="12060" width="14.7109375" style="1" customWidth="1"/>
    <col min="12061" max="12061" width="14.140625" style="1" customWidth="1"/>
    <col min="12062" max="12062" width="13.5703125" style="1" customWidth="1"/>
    <col min="12063" max="12063" width="14.7109375" style="1" customWidth="1"/>
    <col min="12064" max="12064" width="15.85546875" style="1" customWidth="1"/>
    <col min="12065" max="12065" width="15.5703125" style="1" customWidth="1"/>
    <col min="12066" max="12066" width="15.140625" style="1" customWidth="1"/>
    <col min="12067" max="12067" width="15.85546875" style="1" customWidth="1"/>
    <col min="12068" max="12068" width="14.7109375" style="1" customWidth="1"/>
    <col min="12069" max="12069" width="15.5703125" style="1" customWidth="1"/>
    <col min="12070" max="12071" width="15.28515625" style="1" customWidth="1"/>
    <col min="12072" max="12072" width="15.85546875" style="1" customWidth="1"/>
    <col min="12073" max="12288" width="10.140625" style="1"/>
    <col min="12289" max="12289" width="41.7109375" style="1" customWidth="1"/>
    <col min="12290" max="12290" width="11.42578125" style="1" customWidth="1"/>
    <col min="12291" max="12291" width="42.140625" style="1" customWidth="1"/>
    <col min="12292" max="12292" width="51.28515625" style="1" customWidth="1"/>
    <col min="12293" max="12293" width="24.85546875" style="1" customWidth="1"/>
    <col min="12294" max="12294" width="12.7109375" style="1" customWidth="1"/>
    <col min="12295" max="12295" width="25.7109375" style="1" customWidth="1"/>
    <col min="12296" max="12297" width="12.7109375" style="1" customWidth="1"/>
    <col min="12298" max="12298" width="20.7109375" style="1" customWidth="1"/>
    <col min="12299" max="12299" width="47.140625" style="1" customWidth="1"/>
    <col min="12300" max="12300" width="9" style="1" customWidth="1"/>
    <col min="12301" max="12301" width="4.7109375" style="1" customWidth="1"/>
    <col min="12302" max="12302" width="20.85546875" style="1" customWidth="1"/>
    <col min="12303" max="12303" width="20.28515625" style="1" customWidth="1"/>
    <col min="12304" max="12304" width="15.28515625" style="1" customWidth="1"/>
    <col min="12305" max="12305" width="15.85546875" style="1" customWidth="1"/>
    <col min="12306" max="12306" width="15.28515625" style="1" customWidth="1"/>
    <col min="12307" max="12307" width="16.5703125" style="1" customWidth="1"/>
    <col min="12308" max="12308" width="15.42578125" style="1" customWidth="1"/>
    <col min="12309" max="12309" width="17.140625" style="1" customWidth="1"/>
    <col min="12310" max="12310" width="14.85546875" style="1" customWidth="1"/>
    <col min="12311" max="12311" width="14.5703125" style="1" customWidth="1"/>
    <col min="12312" max="12312" width="14.85546875" style="1" customWidth="1"/>
    <col min="12313" max="12313" width="14.7109375" style="1" customWidth="1"/>
    <col min="12314" max="12314" width="16.7109375" style="1" customWidth="1"/>
    <col min="12315" max="12316" width="14.7109375" style="1" customWidth="1"/>
    <col min="12317" max="12317" width="14.140625" style="1" customWidth="1"/>
    <col min="12318" max="12318" width="13.5703125" style="1" customWidth="1"/>
    <col min="12319" max="12319" width="14.7109375" style="1" customWidth="1"/>
    <col min="12320" max="12320" width="15.85546875" style="1" customWidth="1"/>
    <col min="12321" max="12321" width="15.5703125" style="1" customWidth="1"/>
    <col min="12322" max="12322" width="15.140625" style="1" customWidth="1"/>
    <col min="12323" max="12323" width="15.85546875" style="1" customWidth="1"/>
    <col min="12324" max="12324" width="14.7109375" style="1" customWidth="1"/>
    <col min="12325" max="12325" width="15.5703125" style="1" customWidth="1"/>
    <col min="12326" max="12327" width="15.28515625" style="1" customWidth="1"/>
    <col min="12328" max="12328" width="15.85546875" style="1" customWidth="1"/>
    <col min="12329" max="12544" width="10.140625" style="1"/>
    <col min="12545" max="12545" width="41.7109375" style="1" customWidth="1"/>
    <col min="12546" max="12546" width="11.42578125" style="1" customWidth="1"/>
    <col min="12547" max="12547" width="42.140625" style="1" customWidth="1"/>
    <col min="12548" max="12548" width="51.28515625" style="1" customWidth="1"/>
    <col min="12549" max="12549" width="24.85546875" style="1" customWidth="1"/>
    <col min="12550" max="12550" width="12.7109375" style="1" customWidth="1"/>
    <col min="12551" max="12551" width="25.7109375" style="1" customWidth="1"/>
    <col min="12552" max="12553" width="12.7109375" style="1" customWidth="1"/>
    <col min="12554" max="12554" width="20.7109375" style="1" customWidth="1"/>
    <col min="12555" max="12555" width="47.140625" style="1" customWidth="1"/>
    <col min="12556" max="12556" width="9" style="1" customWidth="1"/>
    <col min="12557" max="12557" width="4.7109375" style="1" customWidth="1"/>
    <col min="12558" max="12558" width="20.85546875" style="1" customWidth="1"/>
    <col min="12559" max="12559" width="20.28515625" style="1" customWidth="1"/>
    <col min="12560" max="12560" width="15.28515625" style="1" customWidth="1"/>
    <col min="12561" max="12561" width="15.85546875" style="1" customWidth="1"/>
    <col min="12562" max="12562" width="15.28515625" style="1" customWidth="1"/>
    <col min="12563" max="12563" width="16.5703125" style="1" customWidth="1"/>
    <col min="12564" max="12564" width="15.42578125" style="1" customWidth="1"/>
    <col min="12565" max="12565" width="17.140625" style="1" customWidth="1"/>
    <col min="12566" max="12566" width="14.85546875" style="1" customWidth="1"/>
    <col min="12567" max="12567" width="14.5703125" style="1" customWidth="1"/>
    <col min="12568" max="12568" width="14.85546875" style="1" customWidth="1"/>
    <col min="12569" max="12569" width="14.7109375" style="1" customWidth="1"/>
    <col min="12570" max="12570" width="16.7109375" style="1" customWidth="1"/>
    <col min="12571" max="12572" width="14.7109375" style="1" customWidth="1"/>
    <col min="12573" max="12573" width="14.140625" style="1" customWidth="1"/>
    <col min="12574" max="12574" width="13.5703125" style="1" customWidth="1"/>
    <col min="12575" max="12575" width="14.7109375" style="1" customWidth="1"/>
    <col min="12576" max="12576" width="15.85546875" style="1" customWidth="1"/>
    <col min="12577" max="12577" width="15.5703125" style="1" customWidth="1"/>
    <col min="12578" max="12578" width="15.140625" style="1" customWidth="1"/>
    <col min="12579" max="12579" width="15.85546875" style="1" customWidth="1"/>
    <col min="12580" max="12580" width="14.7109375" style="1" customWidth="1"/>
    <col min="12581" max="12581" width="15.5703125" style="1" customWidth="1"/>
    <col min="12582" max="12583" width="15.28515625" style="1" customWidth="1"/>
    <col min="12584" max="12584" width="15.85546875" style="1" customWidth="1"/>
    <col min="12585" max="12800" width="10.140625" style="1"/>
    <col min="12801" max="12801" width="41.7109375" style="1" customWidth="1"/>
    <col min="12802" max="12802" width="11.42578125" style="1" customWidth="1"/>
    <col min="12803" max="12803" width="42.140625" style="1" customWidth="1"/>
    <col min="12804" max="12804" width="51.28515625" style="1" customWidth="1"/>
    <col min="12805" max="12805" width="24.85546875" style="1" customWidth="1"/>
    <col min="12806" max="12806" width="12.7109375" style="1" customWidth="1"/>
    <col min="12807" max="12807" width="25.7109375" style="1" customWidth="1"/>
    <col min="12808" max="12809" width="12.7109375" style="1" customWidth="1"/>
    <col min="12810" max="12810" width="20.7109375" style="1" customWidth="1"/>
    <col min="12811" max="12811" width="47.140625" style="1" customWidth="1"/>
    <col min="12812" max="12812" width="9" style="1" customWidth="1"/>
    <col min="12813" max="12813" width="4.7109375" style="1" customWidth="1"/>
    <col min="12814" max="12814" width="20.85546875" style="1" customWidth="1"/>
    <col min="12815" max="12815" width="20.28515625" style="1" customWidth="1"/>
    <col min="12816" max="12816" width="15.28515625" style="1" customWidth="1"/>
    <col min="12817" max="12817" width="15.85546875" style="1" customWidth="1"/>
    <col min="12818" max="12818" width="15.28515625" style="1" customWidth="1"/>
    <col min="12819" max="12819" width="16.5703125" style="1" customWidth="1"/>
    <col min="12820" max="12820" width="15.42578125" style="1" customWidth="1"/>
    <col min="12821" max="12821" width="17.140625" style="1" customWidth="1"/>
    <col min="12822" max="12822" width="14.85546875" style="1" customWidth="1"/>
    <col min="12823" max="12823" width="14.5703125" style="1" customWidth="1"/>
    <col min="12824" max="12824" width="14.85546875" style="1" customWidth="1"/>
    <col min="12825" max="12825" width="14.7109375" style="1" customWidth="1"/>
    <col min="12826" max="12826" width="16.7109375" style="1" customWidth="1"/>
    <col min="12827" max="12828" width="14.7109375" style="1" customWidth="1"/>
    <col min="12829" max="12829" width="14.140625" style="1" customWidth="1"/>
    <col min="12830" max="12830" width="13.5703125" style="1" customWidth="1"/>
    <col min="12831" max="12831" width="14.7109375" style="1" customWidth="1"/>
    <col min="12832" max="12832" width="15.85546875" style="1" customWidth="1"/>
    <col min="12833" max="12833" width="15.5703125" style="1" customWidth="1"/>
    <col min="12834" max="12834" width="15.140625" style="1" customWidth="1"/>
    <col min="12835" max="12835" width="15.85546875" style="1" customWidth="1"/>
    <col min="12836" max="12836" width="14.7109375" style="1" customWidth="1"/>
    <col min="12837" max="12837" width="15.5703125" style="1" customWidth="1"/>
    <col min="12838" max="12839" width="15.28515625" style="1" customWidth="1"/>
    <col min="12840" max="12840" width="15.85546875" style="1" customWidth="1"/>
    <col min="12841" max="13056" width="10.140625" style="1"/>
    <col min="13057" max="13057" width="41.7109375" style="1" customWidth="1"/>
    <col min="13058" max="13058" width="11.42578125" style="1" customWidth="1"/>
    <col min="13059" max="13059" width="42.140625" style="1" customWidth="1"/>
    <col min="13060" max="13060" width="51.28515625" style="1" customWidth="1"/>
    <col min="13061" max="13061" width="24.85546875" style="1" customWidth="1"/>
    <col min="13062" max="13062" width="12.7109375" style="1" customWidth="1"/>
    <col min="13063" max="13063" width="25.7109375" style="1" customWidth="1"/>
    <col min="13064" max="13065" width="12.7109375" style="1" customWidth="1"/>
    <col min="13066" max="13066" width="20.7109375" style="1" customWidth="1"/>
    <col min="13067" max="13067" width="47.140625" style="1" customWidth="1"/>
    <col min="13068" max="13068" width="9" style="1" customWidth="1"/>
    <col min="13069" max="13069" width="4.7109375" style="1" customWidth="1"/>
    <col min="13070" max="13070" width="20.85546875" style="1" customWidth="1"/>
    <col min="13071" max="13071" width="20.28515625" style="1" customWidth="1"/>
    <col min="13072" max="13072" width="15.28515625" style="1" customWidth="1"/>
    <col min="13073" max="13073" width="15.85546875" style="1" customWidth="1"/>
    <col min="13074" max="13074" width="15.28515625" style="1" customWidth="1"/>
    <col min="13075" max="13075" width="16.5703125" style="1" customWidth="1"/>
    <col min="13076" max="13076" width="15.42578125" style="1" customWidth="1"/>
    <col min="13077" max="13077" width="17.140625" style="1" customWidth="1"/>
    <col min="13078" max="13078" width="14.85546875" style="1" customWidth="1"/>
    <col min="13079" max="13079" width="14.5703125" style="1" customWidth="1"/>
    <col min="13080" max="13080" width="14.85546875" style="1" customWidth="1"/>
    <col min="13081" max="13081" width="14.7109375" style="1" customWidth="1"/>
    <col min="13082" max="13082" width="16.7109375" style="1" customWidth="1"/>
    <col min="13083" max="13084" width="14.7109375" style="1" customWidth="1"/>
    <col min="13085" max="13085" width="14.140625" style="1" customWidth="1"/>
    <col min="13086" max="13086" width="13.5703125" style="1" customWidth="1"/>
    <col min="13087" max="13087" width="14.7109375" style="1" customWidth="1"/>
    <col min="13088" max="13088" width="15.85546875" style="1" customWidth="1"/>
    <col min="13089" max="13089" width="15.5703125" style="1" customWidth="1"/>
    <col min="13090" max="13090" width="15.140625" style="1" customWidth="1"/>
    <col min="13091" max="13091" width="15.85546875" style="1" customWidth="1"/>
    <col min="13092" max="13092" width="14.7109375" style="1" customWidth="1"/>
    <col min="13093" max="13093" width="15.5703125" style="1" customWidth="1"/>
    <col min="13094" max="13095" width="15.28515625" style="1" customWidth="1"/>
    <col min="13096" max="13096" width="15.85546875" style="1" customWidth="1"/>
    <col min="13097" max="13312" width="10.140625" style="1"/>
    <col min="13313" max="13313" width="41.7109375" style="1" customWidth="1"/>
    <col min="13314" max="13314" width="11.42578125" style="1" customWidth="1"/>
    <col min="13315" max="13315" width="42.140625" style="1" customWidth="1"/>
    <col min="13316" max="13316" width="51.28515625" style="1" customWidth="1"/>
    <col min="13317" max="13317" width="24.85546875" style="1" customWidth="1"/>
    <col min="13318" max="13318" width="12.7109375" style="1" customWidth="1"/>
    <col min="13319" max="13319" width="25.7109375" style="1" customWidth="1"/>
    <col min="13320" max="13321" width="12.7109375" style="1" customWidth="1"/>
    <col min="13322" max="13322" width="20.7109375" style="1" customWidth="1"/>
    <col min="13323" max="13323" width="47.140625" style="1" customWidth="1"/>
    <col min="13324" max="13324" width="9" style="1" customWidth="1"/>
    <col min="13325" max="13325" width="4.7109375" style="1" customWidth="1"/>
    <col min="13326" max="13326" width="20.85546875" style="1" customWidth="1"/>
    <col min="13327" max="13327" width="20.28515625" style="1" customWidth="1"/>
    <col min="13328" max="13328" width="15.28515625" style="1" customWidth="1"/>
    <col min="13329" max="13329" width="15.85546875" style="1" customWidth="1"/>
    <col min="13330" max="13330" width="15.28515625" style="1" customWidth="1"/>
    <col min="13331" max="13331" width="16.5703125" style="1" customWidth="1"/>
    <col min="13332" max="13332" width="15.42578125" style="1" customWidth="1"/>
    <col min="13333" max="13333" width="17.140625" style="1" customWidth="1"/>
    <col min="13334" max="13334" width="14.85546875" style="1" customWidth="1"/>
    <col min="13335" max="13335" width="14.5703125" style="1" customWidth="1"/>
    <col min="13336" max="13336" width="14.85546875" style="1" customWidth="1"/>
    <col min="13337" max="13337" width="14.7109375" style="1" customWidth="1"/>
    <col min="13338" max="13338" width="16.7109375" style="1" customWidth="1"/>
    <col min="13339" max="13340" width="14.7109375" style="1" customWidth="1"/>
    <col min="13341" max="13341" width="14.140625" style="1" customWidth="1"/>
    <col min="13342" max="13342" width="13.5703125" style="1" customWidth="1"/>
    <col min="13343" max="13343" width="14.7109375" style="1" customWidth="1"/>
    <col min="13344" max="13344" width="15.85546875" style="1" customWidth="1"/>
    <col min="13345" max="13345" width="15.5703125" style="1" customWidth="1"/>
    <col min="13346" max="13346" width="15.140625" style="1" customWidth="1"/>
    <col min="13347" max="13347" width="15.85546875" style="1" customWidth="1"/>
    <col min="13348" max="13348" width="14.7109375" style="1" customWidth="1"/>
    <col min="13349" max="13349" width="15.5703125" style="1" customWidth="1"/>
    <col min="13350" max="13351" width="15.28515625" style="1" customWidth="1"/>
    <col min="13352" max="13352" width="15.85546875" style="1" customWidth="1"/>
    <col min="13353" max="13568" width="10.140625" style="1"/>
    <col min="13569" max="13569" width="41.7109375" style="1" customWidth="1"/>
    <col min="13570" max="13570" width="11.42578125" style="1" customWidth="1"/>
    <col min="13571" max="13571" width="42.140625" style="1" customWidth="1"/>
    <col min="13572" max="13572" width="51.28515625" style="1" customWidth="1"/>
    <col min="13573" max="13573" width="24.85546875" style="1" customWidth="1"/>
    <col min="13574" max="13574" width="12.7109375" style="1" customWidth="1"/>
    <col min="13575" max="13575" width="25.7109375" style="1" customWidth="1"/>
    <col min="13576" max="13577" width="12.7109375" style="1" customWidth="1"/>
    <col min="13578" max="13578" width="20.7109375" style="1" customWidth="1"/>
    <col min="13579" max="13579" width="47.140625" style="1" customWidth="1"/>
    <col min="13580" max="13580" width="9" style="1" customWidth="1"/>
    <col min="13581" max="13581" width="4.7109375" style="1" customWidth="1"/>
    <col min="13582" max="13582" width="20.85546875" style="1" customWidth="1"/>
    <col min="13583" max="13583" width="20.28515625" style="1" customWidth="1"/>
    <col min="13584" max="13584" width="15.28515625" style="1" customWidth="1"/>
    <col min="13585" max="13585" width="15.85546875" style="1" customWidth="1"/>
    <col min="13586" max="13586" width="15.28515625" style="1" customWidth="1"/>
    <col min="13587" max="13587" width="16.5703125" style="1" customWidth="1"/>
    <col min="13588" max="13588" width="15.42578125" style="1" customWidth="1"/>
    <col min="13589" max="13589" width="17.140625" style="1" customWidth="1"/>
    <col min="13590" max="13590" width="14.85546875" style="1" customWidth="1"/>
    <col min="13591" max="13591" width="14.5703125" style="1" customWidth="1"/>
    <col min="13592" max="13592" width="14.85546875" style="1" customWidth="1"/>
    <col min="13593" max="13593" width="14.7109375" style="1" customWidth="1"/>
    <col min="13594" max="13594" width="16.7109375" style="1" customWidth="1"/>
    <col min="13595" max="13596" width="14.7109375" style="1" customWidth="1"/>
    <col min="13597" max="13597" width="14.140625" style="1" customWidth="1"/>
    <col min="13598" max="13598" width="13.5703125" style="1" customWidth="1"/>
    <col min="13599" max="13599" width="14.7109375" style="1" customWidth="1"/>
    <col min="13600" max="13600" width="15.85546875" style="1" customWidth="1"/>
    <col min="13601" max="13601" width="15.5703125" style="1" customWidth="1"/>
    <col min="13602" max="13602" width="15.140625" style="1" customWidth="1"/>
    <col min="13603" max="13603" width="15.85546875" style="1" customWidth="1"/>
    <col min="13604" max="13604" width="14.7109375" style="1" customWidth="1"/>
    <col min="13605" max="13605" width="15.5703125" style="1" customWidth="1"/>
    <col min="13606" max="13607" width="15.28515625" style="1" customWidth="1"/>
    <col min="13608" max="13608" width="15.85546875" style="1" customWidth="1"/>
    <col min="13609" max="13824" width="10.140625" style="1"/>
    <col min="13825" max="13825" width="41.7109375" style="1" customWidth="1"/>
    <col min="13826" max="13826" width="11.42578125" style="1" customWidth="1"/>
    <col min="13827" max="13827" width="42.140625" style="1" customWidth="1"/>
    <col min="13828" max="13828" width="51.28515625" style="1" customWidth="1"/>
    <col min="13829" max="13829" width="24.85546875" style="1" customWidth="1"/>
    <col min="13830" max="13830" width="12.7109375" style="1" customWidth="1"/>
    <col min="13831" max="13831" width="25.7109375" style="1" customWidth="1"/>
    <col min="13832" max="13833" width="12.7109375" style="1" customWidth="1"/>
    <col min="13834" max="13834" width="20.7109375" style="1" customWidth="1"/>
    <col min="13835" max="13835" width="47.140625" style="1" customWidth="1"/>
    <col min="13836" max="13836" width="9" style="1" customWidth="1"/>
    <col min="13837" max="13837" width="4.7109375" style="1" customWidth="1"/>
    <col min="13838" max="13838" width="20.85546875" style="1" customWidth="1"/>
    <col min="13839" max="13839" width="20.28515625" style="1" customWidth="1"/>
    <col min="13840" max="13840" width="15.28515625" style="1" customWidth="1"/>
    <col min="13841" max="13841" width="15.85546875" style="1" customWidth="1"/>
    <col min="13842" max="13842" width="15.28515625" style="1" customWidth="1"/>
    <col min="13843" max="13843" width="16.5703125" style="1" customWidth="1"/>
    <col min="13844" max="13844" width="15.42578125" style="1" customWidth="1"/>
    <col min="13845" max="13845" width="17.140625" style="1" customWidth="1"/>
    <col min="13846" max="13846" width="14.85546875" style="1" customWidth="1"/>
    <col min="13847" max="13847" width="14.5703125" style="1" customWidth="1"/>
    <col min="13848" max="13848" width="14.85546875" style="1" customWidth="1"/>
    <col min="13849" max="13849" width="14.7109375" style="1" customWidth="1"/>
    <col min="13850" max="13850" width="16.7109375" style="1" customWidth="1"/>
    <col min="13851" max="13852" width="14.7109375" style="1" customWidth="1"/>
    <col min="13853" max="13853" width="14.140625" style="1" customWidth="1"/>
    <col min="13854" max="13854" width="13.5703125" style="1" customWidth="1"/>
    <col min="13855" max="13855" width="14.7109375" style="1" customWidth="1"/>
    <col min="13856" max="13856" width="15.85546875" style="1" customWidth="1"/>
    <col min="13857" max="13857" width="15.5703125" style="1" customWidth="1"/>
    <col min="13858" max="13858" width="15.140625" style="1" customWidth="1"/>
    <col min="13859" max="13859" width="15.85546875" style="1" customWidth="1"/>
    <col min="13860" max="13860" width="14.7109375" style="1" customWidth="1"/>
    <col min="13861" max="13861" width="15.5703125" style="1" customWidth="1"/>
    <col min="13862" max="13863" width="15.28515625" style="1" customWidth="1"/>
    <col min="13864" max="13864" width="15.85546875" style="1" customWidth="1"/>
    <col min="13865" max="14080" width="10.140625" style="1"/>
    <col min="14081" max="14081" width="41.7109375" style="1" customWidth="1"/>
    <col min="14082" max="14082" width="11.42578125" style="1" customWidth="1"/>
    <col min="14083" max="14083" width="42.140625" style="1" customWidth="1"/>
    <col min="14084" max="14084" width="51.28515625" style="1" customWidth="1"/>
    <col min="14085" max="14085" width="24.85546875" style="1" customWidth="1"/>
    <col min="14086" max="14086" width="12.7109375" style="1" customWidth="1"/>
    <col min="14087" max="14087" width="25.7109375" style="1" customWidth="1"/>
    <col min="14088" max="14089" width="12.7109375" style="1" customWidth="1"/>
    <col min="14090" max="14090" width="20.7109375" style="1" customWidth="1"/>
    <col min="14091" max="14091" width="47.140625" style="1" customWidth="1"/>
    <col min="14092" max="14092" width="9" style="1" customWidth="1"/>
    <col min="14093" max="14093" width="4.7109375" style="1" customWidth="1"/>
    <col min="14094" max="14094" width="20.85546875" style="1" customWidth="1"/>
    <col min="14095" max="14095" width="20.28515625" style="1" customWidth="1"/>
    <col min="14096" max="14096" width="15.28515625" style="1" customWidth="1"/>
    <col min="14097" max="14097" width="15.85546875" style="1" customWidth="1"/>
    <col min="14098" max="14098" width="15.28515625" style="1" customWidth="1"/>
    <col min="14099" max="14099" width="16.5703125" style="1" customWidth="1"/>
    <col min="14100" max="14100" width="15.42578125" style="1" customWidth="1"/>
    <col min="14101" max="14101" width="17.140625" style="1" customWidth="1"/>
    <col min="14102" max="14102" width="14.85546875" style="1" customWidth="1"/>
    <col min="14103" max="14103" width="14.5703125" style="1" customWidth="1"/>
    <col min="14104" max="14104" width="14.85546875" style="1" customWidth="1"/>
    <col min="14105" max="14105" width="14.7109375" style="1" customWidth="1"/>
    <col min="14106" max="14106" width="16.7109375" style="1" customWidth="1"/>
    <col min="14107" max="14108" width="14.7109375" style="1" customWidth="1"/>
    <col min="14109" max="14109" width="14.140625" style="1" customWidth="1"/>
    <col min="14110" max="14110" width="13.5703125" style="1" customWidth="1"/>
    <col min="14111" max="14111" width="14.7109375" style="1" customWidth="1"/>
    <col min="14112" max="14112" width="15.85546875" style="1" customWidth="1"/>
    <col min="14113" max="14113" width="15.5703125" style="1" customWidth="1"/>
    <col min="14114" max="14114" width="15.140625" style="1" customWidth="1"/>
    <col min="14115" max="14115" width="15.85546875" style="1" customWidth="1"/>
    <col min="14116" max="14116" width="14.7109375" style="1" customWidth="1"/>
    <col min="14117" max="14117" width="15.5703125" style="1" customWidth="1"/>
    <col min="14118" max="14119" width="15.28515625" style="1" customWidth="1"/>
    <col min="14120" max="14120" width="15.85546875" style="1" customWidth="1"/>
    <col min="14121" max="14336" width="10.140625" style="1"/>
    <col min="14337" max="14337" width="41.7109375" style="1" customWidth="1"/>
    <col min="14338" max="14338" width="11.42578125" style="1" customWidth="1"/>
    <col min="14339" max="14339" width="42.140625" style="1" customWidth="1"/>
    <col min="14340" max="14340" width="51.28515625" style="1" customWidth="1"/>
    <col min="14341" max="14341" width="24.85546875" style="1" customWidth="1"/>
    <col min="14342" max="14342" width="12.7109375" style="1" customWidth="1"/>
    <col min="14343" max="14343" width="25.7109375" style="1" customWidth="1"/>
    <col min="14344" max="14345" width="12.7109375" style="1" customWidth="1"/>
    <col min="14346" max="14346" width="20.7109375" style="1" customWidth="1"/>
    <col min="14347" max="14347" width="47.140625" style="1" customWidth="1"/>
    <col min="14348" max="14348" width="9" style="1" customWidth="1"/>
    <col min="14349" max="14349" width="4.7109375" style="1" customWidth="1"/>
    <col min="14350" max="14350" width="20.85546875" style="1" customWidth="1"/>
    <col min="14351" max="14351" width="20.28515625" style="1" customWidth="1"/>
    <col min="14352" max="14352" width="15.28515625" style="1" customWidth="1"/>
    <col min="14353" max="14353" width="15.85546875" style="1" customWidth="1"/>
    <col min="14354" max="14354" width="15.28515625" style="1" customWidth="1"/>
    <col min="14355" max="14355" width="16.5703125" style="1" customWidth="1"/>
    <col min="14356" max="14356" width="15.42578125" style="1" customWidth="1"/>
    <col min="14357" max="14357" width="17.140625" style="1" customWidth="1"/>
    <col min="14358" max="14358" width="14.85546875" style="1" customWidth="1"/>
    <col min="14359" max="14359" width="14.5703125" style="1" customWidth="1"/>
    <col min="14360" max="14360" width="14.85546875" style="1" customWidth="1"/>
    <col min="14361" max="14361" width="14.7109375" style="1" customWidth="1"/>
    <col min="14362" max="14362" width="16.7109375" style="1" customWidth="1"/>
    <col min="14363" max="14364" width="14.7109375" style="1" customWidth="1"/>
    <col min="14365" max="14365" width="14.140625" style="1" customWidth="1"/>
    <col min="14366" max="14366" width="13.5703125" style="1" customWidth="1"/>
    <col min="14367" max="14367" width="14.7109375" style="1" customWidth="1"/>
    <col min="14368" max="14368" width="15.85546875" style="1" customWidth="1"/>
    <col min="14369" max="14369" width="15.5703125" style="1" customWidth="1"/>
    <col min="14370" max="14370" width="15.140625" style="1" customWidth="1"/>
    <col min="14371" max="14371" width="15.85546875" style="1" customWidth="1"/>
    <col min="14372" max="14372" width="14.7109375" style="1" customWidth="1"/>
    <col min="14373" max="14373" width="15.5703125" style="1" customWidth="1"/>
    <col min="14374" max="14375" width="15.28515625" style="1" customWidth="1"/>
    <col min="14376" max="14376" width="15.85546875" style="1" customWidth="1"/>
    <col min="14377" max="14592" width="10.140625" style="1"/>
    <col min="14593" max="14593" width="41.7109375" style="1" customWidth="1"/>
    <col min="14594" max="14594" width="11.42578125" style="1" customWidth="1"/>
    <col min="14595" max="14595" width="42.140625" style="1" customWidth="1"/>
    <col min="14596" max="14596" width="51.28515625" style="1" customWidth="1"/>
    <col min="14597" max="14597" width="24.85546875" style="1" customWidth="1"/>
    <col min="14598" max="14598" width="12.7109375" style="1" customWidth="1"/>
    <col min="14599" max="14599" width="25.7109375" style="1" customWidth="1"/>
    <col min="14600" max="14601" width="12.7109375" style="1" customWidth="1"/>
    <col min="14602" max="14602" width="20.7109375" style="1" customWidth="1"/>
    <col min="14603" max="14603" width="47.140625" style="1" customWidth="1"/>
    <col min="14604" max="14604" width="9" style="1" customWidth="1"/>
    <col min="14605" max="14605" width="4.7109375" style="1" customWidth="1"/>
    <col min="14606" max="14606" width="20.85546875" style="1" customWidth="1"/>
    <col min="14607" max="14607" width="20.28515625" style="1" customWidth="1"/>
    <col min="14608" max="14608" width="15.28515625" style="1" customWidth="1"/>
    <col min="14609" max="14609" width="15.85546875" style="1" customWidth="1"/>
    <col min="14610" max="14610" width="15.28515625" style="1" customWidth="1"/>
    <col min="14611" max="14611" width="16.5703125" style="1" customWidth="1"/>
    <col min="14612" max="14612" width="15.42578125" style="1" customWidth="1"/>
    <col min="14613" max="14613" width="17.140625" style="1" customWidth="1"/>
    <col min="14614" max="14614" width="14.85546875" style="1" customWidth="1"/>
    <col min="14615" max="14615" width="14.5703125" style="1" customWidth="1"/>
    <col min="14616" max="14616" width="14.85546875" style="1" customWidth="1"/>
    <col min="14617" max="14617" width="14.7109375" style="1" customWidth="1"/>
    <col min="14618" max="14618" width="16.7109375" style="1" customWidth="1"/>
    <col min="14619" max="14620" width="14.7109375" style="1" customWidth="1"/>
    <col min="14621" max="14621" width="14.140625" style="1" customWidth="1"/>
    <col min="14622" max="14622" width="13.5703125" style="1" customWidth="1"/>
    <col min="14623" max="14623" width="14.7109375" style="1" customWidth="1"/>
    <col min="14624" max="14624" width="15.85546875" style="1" customWidth="1"/>
    <col min="14625" max="14625" width="15.5703125" style="1" customWidth="1"/>
    <col min="14626" max="14626" width="15.140625" style="1" customWidth="1"/>
    <col min="14627" max="14627" width="15.85546875" style="1" customWidth="1"/>
    <col min="14628" max="14628" width="14.7109375" style="1" customWidth="1"/>
    <col min="14629" max="14629" width="15.5703125" style="1" customWidth="1"/>
    <col min="14630" max="14631" width="15.28515625" style="1" customWidth="1"/>
    <col min="14632" max="14632" width="15.85546875" style="1" customWidth="1"/>
    <col min="14633" max="14848" width="10.140625" style="1"/>
    <col min="14849" max="14849" width="41.7109375" style="1" customWidth="1"/>
    <col min="14850" max="14850" width="11.42578125" style="1" customWidth="1"/>
    <col min="14851" max="14851" width="42.140625" style="1" customWidth="1"/>
    <col min="14852" max="14852" width="51.28515625" style="1" customWidth="1"/>
    <col min="14853" max="14853" width="24.85546875" style="1" customWidth="1"/>
    <col min="14854" max="14854" width="12.7109375" style="1" customWidth="1"/>
    <col min="14855" max="14855" width="25.7109375" style="1" customWidth="1"/>
    <col min="14856" max="14857" width="12.7109375" style="1" customWidth="1"/>
    <col min="14858" max="14858" width="20.7109375" style="1" customWidth="1"/>
    <col min="14859" max="14859" width="47.140625" style="1" customWidth="1"/>
    <col min="14860" max="14860" width="9" style="1" customWidth="1"/>
    <col min="14861" max="14861" width="4.7109375" style="1" customWidth="1"/>
    <col min="14862" max="14862" width="20.85546875" style="1" customWidth="1"/>
    <col min="14863" max="14863" width="20.28515625" style="1" customWidth="1"/>
    <col min="14864" max="14864" width="15.28515625" style="1" customWidth="1"/>
    <col min="14865" max="14865" width="15.85546875" style="1" customWidth="1"/>
    <col min="14866" max="14866" width="15.28515625" style="1" customWidth="1"/>
    <col min="14867" max="14867" width="16.5703125" style="1" customWidth="1"/>
    <col min="14868" max="14868" width="15.42578125" style="1" customWidth="1"/>
    <col min="14869" max="14869" width="17.140625" style="1" customWidth="1"/>
    <col min="14870" max="14870" width="14.85546875" style="1" customWidth="1"/>
    <col min="14871" max="14871" width="14.5703125" style="1" customWidth="1"/>
    <col min="14872" max="14872" width="14.85546875" style="1" customWidth="1"/>
    <col min="14873" max="14873" width="14.7109375" style="1" customWidth="1"/>
    <col min="14874" max="14874" width="16.7109375" style="1" customWidth="1"/>
    <col min="14875" max="14876" width="14.7109375" style="1" customWidth="1"/>
    <col min="14877" max="14877" width="14.140625" style="1" customWidth="1"/>
    <col min="14878" max="14878" width="13.5703125" style="1" customWidth="1"/>
    <col min="14879" max="14879" width="14.7109375" style="1" customWidth="1"/>
    <col min="14880" max="14880" width="15.85546875" style="1" customWidth="1"/>
    <col min="14881" max="14881" width="15.5703125" style="1" customWidth="1"/>
    <col min="14882" max="14882" width="15.140625" style="1" customWidth="1"/>
    <col min="14883" max="14883" width="15.85546875" style="1" customWidth="1"/>
    <col min="14884" max="14884" width="14.7109375" style="1" customWidth="1"/>
    <col min="14885" max="14885" width="15.5703125" style="1" customWidth="1"/>
    <col min="14886" max="14887" width="15.28515625" style="1" customWidth="1"/>
    <col min="14888" max="14888" width="15.85546875" style="1" customWidth="1"/>
    <col min="14889" max="15104" width="10.140625" style="1"/>
    <col min="15105" max="15105" width="41.7109375" style="1" customWidth="1"/>
    <col min="15106" max="15106" width="11.42578125" style="1" customWidth="1"/>
    <col min="15107" max="15107" width="42.140625" style="1" customWidth="1"/>
    <col min="15108" max="15108" width="51.28515625" style="1" customWidth="1"/>
    <col min="15109" max="15109" width="24.85546875" style="1" customWidth="1"/>
    <col min="15110" max="15110" width="12.7109375" style="1" customWidth="1"/>
    <col min="15111" max="15111" width="25.7109375" style="1" customWidth="1"/>
    <col min="15112" max="15113" width="12.7109375" style="1" customWidth="1"/>
    <col min="15114" max="15114" width="20.7109375" style="1" customWidth="1"/>
    <col min="15115" max="15115" width="47.140625" style="1" customWidth="1"/>
    <col min="15116" max="15116" width="9" style="1" customWidth="1"/>
    <col min="15117" max="15117" width="4.7109375" style="1" customWidth="1"/>
    <col min="15118" max="15118" width="20.85546875" style="1" customWidth="1"/>
    <col min="15119" max="15119" width="20.28515625" style="1" customWidth="1"/>
    <col min="15120" max="15120" width="15.28515625" style="1" customWidth="1"/>
    <col min="15121" max="15121" width="15.85546875" style="1" customWidth="1"/>
    <col min="15122" max="15122" width="15.28515625" style="1" customWidth="1"/>
    <col min="15123" max="15123" width="16.5703125" style="1" customWidth="1"/>
    <col min="15124" max="15124" width="15.42578125" style="1" customWidth="1"/>
    <col min="15125" max="15125" width="17.140625" style="1" customWidth="1"/>
    <col min="15126" max="15126" width="14.85546875" style="1" customWidth="1"/>
    <col min="15127" max="15127" width="14.5703125" style="1" customWidth="1"/>
    <col min="15128" max="15128" width="14.85546875" style="1" customWidth="1"/>
    <col min="15129" max="15129" width="14.7109375" style="1" customWidth="1"/>
    <col min="15130" max="15130" width="16.7109375" style="1" customWidth="1"/>
    <col min="15131" max="15132" width="14.7109375" style="1" customWidth="1"/>
    <col min="15133" max="15133" width="14.140625" style="1" customWidth="1"/>
    <col min="15134" max="15134" width="13.5703125" style="1" customWidth="1"/>
    <col min="15135" max="15135" width="14.7109375" style="1" customWidth="1"/>
    <col min="15136" max="15136" width="15.85546875" style="1" customWidth="1"/>
    <col min="15137" max="15137" width="15.5703125" style="1" customWidth="1"/>
    <col min="15138" max="15138" width="15.140625" style="1" customWidth="1"/>
    <col min="15139" max="15139" width="15.85546875" style="1" customWidth="1"/>
    <col min="15140" max="15140" width="14.7109375" style="1" customWidth="1"/>
    <col min="15141" max="15141" width="15.5703125" style="1" customWidth="1"/>
    <col min="15142" max="15143" width="15.28515625" style="1" customWidth="1"/>
    <col min="15144" max="15144" width="15.85546875" style="1" customWidth="1"/>
    <col min="15145" max="15360" width="10.140625" style="1"/>
    <col min="15361" max="15361" width="41.7109375" style="1" customWidth="1"/>
    <col min="15362" max="15362" width="11.42578125" style="1" customWidth="1"/>
    <col min="15363" max="15363" width="42.140625" style="1" customWidth="1"/>
    <col min="15364" max="15364" width="51.28515625" style="1" customWidth="1"/>
    <col min="15365" max="15365" width="24.85546875" style="1" customWidth="1"/>
    <col min="15366" max="15366" width="12.7109375" style="1" customWidth="1"/>
    <col min="15367" max="15367" width="25.7109375" style="1" customWidth="1"/>
    <col min="15368" max="15369" width="12.7109375" style="1" customWidth="1"/>
    <col min="15370" max="15370" width="20.7109375" style="1" customWidth="1"/>
    <col min="15371" max="15371" width="47.140625" style="1" customWidth="1"/>
    <col min="15372" max="15372" width="9" style="1" customWidth="1"/>
    <col min="15373" max="15373" width="4.7109375" style="1" customWidth="1"/>
    <col min="15374" max="15374" width="20.85546875" style="1" customWidth="1"/>
    <col min="15375" max="15375" width="20.28515625" style="1" customWidth="1"/>
    <col min="15376" max="15376" width="15.28515625" style="1" customWidth="1"/>
    <col min="15377" max="15377" width="15.85546875" style="1" customWidth="1"/>
    <col min="15378" max="15378" width="15.28515625" style="1" customWidth="1"/>
    <col min="15379" max="15379" width="16.5703125" style="1" customWidth="1"/>
    <col min="15380" max="15380" width="15.42578125" style="1" customWidth="1"/>
    <col min="15381" max="15381" width="17.140625" style="1" customWidth="1"/>
    <col min="15382" max="15382" width="14.85546875" style="1" customWidth="1"/>
    <col min="15383" max="15383" width="14.5703125" style="1" customWidth="1"/>
    <col min="15384" max="15384" width="14.85546875" style="1" customWidth="1"/>
    <col min="15385" max="15385" width="14.7109375" style="1" customWidth="1"/>
    <col min="15386" max="15386" width="16.7109375" style="1" customWidth="1"/>
    <col min="15387" max="15388" width="14.7109375" style="1" customWidth="1"/>
    <col min="15389" max="15389" width="14.140625" style="1" customWidth="1"/>
    <col min="15390" max="15390" width="13.5703125" style="1" customWidth="1"/>
    <col min="15391" max="15391" width="14.7109375" style="1" customWidth="1"/>
    <col min="15392" max="15392" width="15.85546875" style="1" customWidth="1"/>
    <col min="15393" max="15393" width="15.5703125" style="1" customWidth="1"/>
    <col min="15394" max="15394" width="15.140625" style="1" customWidth="1"/>
    <col min="15395" max="15395" width="15.85546875" style="1" customWidth="1"/>
    <col min="15396" max="15396" width="14.7109375" style="1" customWidth="1"/>
    <col min="15397" max="15397" width="15.5703125" style="1" customWidth="1"/>
    <col min="15398" max="15399" width="15.28515625" style="1" customWidth="1"/>
    <col min="15400" max="15400" width="15.85546875" style="1" customWidth="1"/>
    <col min="15401" max="15616" width="10.140625" style="1"/>
    <col min="15617" max="15617" width="41.7109375" style="1" customWidth="1"/>
    <col min="15618" max="15618" width="11.42578125" style="1" customWidth="1"/>
    <col min="15619" max="15619" width="42.140625" style="1" customWidth="1"/>
    <col min="15620" max="15620" width="51.28515625" style="1" customWidth="1"/>
    <col min="15621" max="15621" width="24.85546875" style="1" customWidth="1"/>
    <col min="15622" max="15622" width="12.7109375" style="1" customWidth="1"/>
    <col min="15623" max="15623" width="25.7109375" style="1" customWidth="1"/>
    <col min="15624" max="15625" width="12.7109375" style="1" customWidth="1"/>
    <col min="15626" max="15626" width="20.7109375" style="1" customWidth="1"/>
    <col min="15627" max="15627" width="47.140625" style="1" customWidth="1"/>
    <col min="15628" max="15628" width="9" style="1" customWidth="1"/>
    <col min="15629" max="15629" width="4.7109375" style="1" customWidth="1"/>
    <col min="15630" max="15630" width="20.85546875" style="1" customWidth="1"/>
    <col min="15631" max="15631" width="20.28515625" style="1" customWidth="1"/>
    <col min="15632" max="15632" width="15.28515625" style="1" customWidth="1"/>
    <col min="15633" max="15633" width="15.85546875" style="1" customWidth="1"/>
    <col min="15634" max="15634" width="15.28515625" style="1" customWidth="1"/>
    <col min="15635" max="15635" width="16.5703125" style="1" customWidth="1"/>
    <col min="15636" max="15636" width="15.42578125" style="1" customWidth="1"/>
    <col min="15637" max="15637" width="17.140625" style="1" customWidth="1"/>
    <col min="15638" max="15638" width="14.85546875" style="1" customWidth="1"/>
    <col min="15639" max="15639" width="14.5703125" style="1" customWidth="1"/>
    <col min="15640" max="15640" width="14.85546875" style="1" customWidth="1"/>
    <col min="15641" max="15641" width="14.7109375" style="1" customWidth="1"/>
    <col min="15642" max="15642" width="16.7109375" style="1" customWidth="1"/>
    <col min="15643" max="15644" width="14.7109375" style="1" customWidth="1"/>
    <col min="15645" max="15645" width="14.140625" style="1" customWidth="1"/>
    <col min="15646" max="15646" width="13.5703125" style="1" customWidth="1"/>
    <col min="15647" max="15647" width="14.7109375" style="1" customWidth="1"/>
    <col min="15648" max="15648" width="15.85546875" style="1" customWidth="1"/>
    <col min="15649" max="15649" width="15.5703125" style="1" customWidth="1"/>
    <col min="15650" max="15650" width="15.140625" style="1" customWidth="1"/>
    <col min="15651" max="15651" width="15.85546875" style="1" customWidth="1"/>
    <col min="15652" max="15652" width="14.7109375" style="1" customWidth="1"/>
    <col min="15653" max="15653" width="15.5703125" style="1" customWidth="1"/>
    <col min="15654" max="15655" width="15.28515625" style="1" customWidth="1"/>
    <col min="15656" max="15656" width="15.85546875" style="1" customWidth="1"/>
    <col min="15657" max="15872" width="10.140625" style="1"/>
    <col min="15873" max="15873" width="41.7109375" style="1" customWidth="1"/>
    <col min="15874" max="15874" width="11.42578125" style="1" customWidth="1"/>
    <col min="15875" max="15875" width="42.140625" style="1" customWidth="1"/>
    <col min="15876" max="15876" width="51.28515625" style="1" customWidth="1"/>
    <col min="15877" max="15877" width="24.85546875" style="1" customWidth="1"/>
    <col min="15878" max="15878" width="12.7109375" style="1" customWidth="1"/>
    <col min="15879" max="15879" width="25.7109375" style="1" customWidth="1"/>
    <col min="15880" max="15881" width="12.7109375" style="1" customWidth="1"/>
    <col min="15882" max="15882" width="20.7109375" style="1" customWidth="1"/>
    <col min="15883" max="15883" width="47.140625" style="1" customWidth="1"/>
    <col min="15884" max="15884" width="9" style="1" customWidth="1"/>
    <col min="15885" max="15885" width="4.7109375" style="1" customWidth="1"/>
    <col min="15886" max="15886" width="20.85546875" style="1" customWidth="1"/>
    <col min="15887" max="15887" width="20.28515625" style="1" customWidth="1"/>
    <col min="15888" max="15888" width="15.28515625" style="1" customWidth="1"/>
    <col min="15889" max="15889" width="15.85546875" style="1" customWidth="1"/>
    <col min="15890" max="15890" width="15.28515625" style="1" customWidth="1"/>
    <col min="15891" max="15891" width="16.5703125" style="1" customWidth="1"/>
    <col min="15892" max="15892" width="15.42578125" style="1" customWidth="1"/>
    <col min="15893" max="15893" width="17.140625" style="1" customWidth="1"/>
    <col min="15894" max="15894" width="14.85546875" style="1" customWidth="1"/>
    <col min="15895" max="15895" width="14.5703125" style="1" customWidth="1"/>
    <col min="15896" max="15896" width="14.85546875" style="1" customWidth="1"/>
    <col min="15897" max="15897" width="14.7109375" style="1" customWidth="1"/>
    <col min="15898" max="15898" width="16.7109375" style="1" customWidth="1"/>
    <col min="15899" max="15900" width="14.7109375" style="1" customWidth="1"/>
    <col min="15901" max="15901" width="14.140625" style="1" customWidth="1"/>
    <col min="15902" max="15902" width="13.5703125" style="1" customWidth="1"/>
    <col min="15903" max="15903" width="14.7109375" style="1" customWidth="1"/>
    <col min="15904" max="15904" width="15.85546875" style="1" customWidth="1"/>
    <col min="15905" max="15905" width="15.5703125" style="1" customWidth="1"/>
    <col min="15906" max="15906" width="15.140625" style="1" customWidth="1"/>
    <col min="15907" max="15907" width="15.85546875" style="1" customWidth="1"/>
    <col min="15908" max="15908" width="14.7109375" style="1" customWidth="1"/>
    <col min="15909" max="15909" width="15.5703125" style="1" customWidth="1"/>
    <col min="15910" max="15911" width="15.28515625" style="1" customWidth="1"/>
    <col min="15912" max="15912" width="15.85546875" style="1" customWidth="1"/>
    <col min="15913" max="16128" width="10.140625" style="1"/>
    <col min="16129" max="16129" width="41.7109375" style="1" customWidth="1"/>
    <col min="16130" max="16130" width="11.42578125" style="1" customWidth="1"/>
    <col min="16131" max="16131" width="42.140625" style="1" customWidth="1"/>
    <col min="16132" max="16132" width="51.28515625" style="1" customWidth="1"/>
    <col min="16133" max="16133" width="24.85546875" style="1" customWidth="1"/>
    <col min="16134" max="16134" width="12.7109375" style="1" customWidth="1"/>
    <col min="16135" max="16135" width="25.7109375" style="1" customWidth="1"/>
    <col min="16136" max="16137" width="12.7109375" style="1" customWidth="1"/>
    <col min="16138" max="16138" width="20.7109375" style="1" customWidth="1"/>
    <col min="16139" max="16139" width="47.140625" style="1" customWidth="1"/>
    <col min="16140" max="16140" width="9" style="1" customWidth="1"/>
    <col min="16141" max="16141" width="4.7109375" style="1" customWidth="1"/>
    <col min="16142" max="16142" width="20.85546875" style="1" customWidth="1"/>
    <col min="16143" max="16143" width="20.28515625" style="1" customWidth="1"/>
    <col min="16144" max="16144" width="15.28515625" style="1" customWidth="1"/>
    <col min="16145" max="16145" width="15.85546875" style="1" customWidth="1"/>
    <col min="16146" max="16146" width="15.28515625" style="1" customWidth="1"/>
    <col min="16147" max="16147" width="16.5703125" style="1" customWidth="1"/>
    <col min="16148" max="16148" width="15.42578125" style="1" customWidth="1"/>
    <col min="16149" max="16149" width="17.140625" style="1" customWidth="1"/>
    <col min="16150" max="16150" width="14.85546875" style="1" customWidth="1"/>
    <col min="16151" max="16151" width="14.5703125" style="1" customWidth="1"/>
    <col min="16152" max="16152" width="14.85546875" style="1" customWidth="1"/>
    <col min="16153" max="16153" width="14.7109375" style="1" customWidth="1"/>
    <col min="16154" max="16154" width="16.7109375" style="1" customWidth="1"/>
    <col min="16155" max="16156" width="14.7109375" style="1" customWidth="1"/>
    <col min="16157" max="16157" width="14.140625" style="1" customWidth="1"/>
    <col min="16158" max="16158" width="13.5703125" style="1" customWidth="1"/>
    <col min="16159" max="16159" width="14.7109375" style="1" customWidth="1"/>
    <col min="16160" max="16160" width="15.85546875" style="1" customWidth="1"/>
    <col min="16161" max="16161" width="15.5703125" style="1" customWidth="1"/>
    <col min="16162" max="16162" width="15.140625" style="1" customWidth="1"/>
    <col min="16163" max="16163" width="15.85546875" style="1" customWidth="1"/>
    <col min="16164" max="16164" width="14.7109375" style="1" customWidth="1"/>
    <col min="16165" max="16165" width="15.5703125" style="1" customWidth="1"/>
    <col min="16166" max="16167" width="15.28515625" style="1" customWidth="1"/>
    <col min="16168" max="16168" width="15.85546875" style="1" customWidth="1"/>
    <col min="16169" max="16384" width="10.140625" style="1"/>
  </cols>
  <sheetData>
    <row r="1" spans="2:60" ht="102" customHeight="1" x14ac:dyDescent="0.2">
      <c r="B1" s="648" t="s">
        <v>108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</row>
    <row r="2" spans="2:60" ht="15.75" customHeight="1" x14ac:dyDescent="0.2"/>
    <row r="3" spans="2:60" ht="77.25" customHeight="1" x14ac:dyDescent="0.2">
      <c r="B3" s="649" t="s">
        <v>0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</row>
    <row r="4" spans="2:60" ht="45.75" customHeight="1" x14ac:dyDescent="0.2">
      <c r="B4" s="650" t="s">
        <v>109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</row>
    <row r="5" spans="2:60" ht="53.25" customHeight="1" x14ac:dyDescent="0.2">
      <c r="C5" s="651" t="s">
        <v>110</v>
      </c>
      <c r="D5" s="651"/>
      <c r="E5" s="542"/>
      <c r="F5" s="652" t="s">
        <v>111</v>
      </c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</row>
    <row r="6" spans="2:60" ht="99" customHeight="1" x14ac:dyDescent="0.6">
      <c r="B6" s="653" t="s">
        <v>67</v>
      </c>
      <c r="C6" s="654"/>
      <c r="D6" s="654"/>
      <c r="E6" s="654"/>
      <c r="F6" s="209" t="s">
        <v>112</v>
      </c>
      <c r="G6" s="210"/>
      <c r="H6" s="211"/>
      <c r="I6" s="211"/>
      <c r="J6" s="211"/>
      <c r="K6" s="211"/>
      <c r="L6" s="636" t="s">
        <v>113</v>
      </c>
      <c r="M6" s="655" t="s">
        <v>114</v>
      </c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212" t="s">
        <v>115</v>
      </c>
      <c r="AD6" s="213"/>
      <c r="AE6" s="214"/>
      <c r="AF6" s="214"/>
      <c r="AG6" s="214"/>
      <c r="AH6" s="658" t="s">
        <v>87</v>
      </c>
      <c r="AI6" s="658"/>
      <c r="AJ6" s="658"/>
      <c r="AK6" s="658"/>
      <c r="AL6" s="658"/>
      <c r="AM6" s="658"/>
      <c r="AN6" s="658"/>
    </row>
    <row r="7" spans="2:60" ht="27" customHeight="1" x14ac:dyDescent="0.6">
      <c r="B7" s="215"/>
      <c r="C7" s="207"/>
      <c r="D7" s="207"/>
      <c r="E7" s="207"/>
      <c r="F7" s="216"/>
      <c r="G7" s="210"/>
      <c r="H7" s="211"/>
      <c r="I7" s="211"/>
      <c r="J7" s="211"/>
      <c r="K7" s="211"/>
      <c r="L7" s="63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212"/>
      <c r="AD7" s="213"/>
      <c r="AE7" s="214"/>
      <c r="AF7" s="214"/>
      <c r="AG7" s="214"/>
      <c r="AH7" s="217"/>
      <c r="AI7" s="217"/>
      <c r="AJ7" s="217"/>
      <c r="AK7" s="217"/>
      <c r="AL7" s="217"/>
      <c r="AM7" s="217"/>
      <c r="AN7" s="217"/>
    </row>
    <row r="8" spans="2:60" ht="96" customHeight="1" x14ac:dyDescent="0.6">
      <c r="E8" s="218"/>
      <c r="F8" s="634" t="s">
        <v>116</v>
      </c>
      <c r="G8" s="635"/>
      <c r="H8" s="635"/>
      <c r="I8" s="635"/>
      <c r="J8" s="635"/>
      <c r="K8" s="635"/>
      <c r="L8" s="636" t="s">
        <v>113</v>
      </c>
      <c r="M8" s="638" t="s">
        <v>86</v>
      </c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212" t="s">
        <v>2</v>
      </c>
      <c r="AD8" s="214"/>
      <c r="AE8" s="214"/>
      <c r="AF8" s="214"/>
      <c r="AG8" s="214"/>
      <c r="AH8" s="641" t="s">
        <v>117</v>
      </c>
      <c r="AI8" s="642"/>
      <c r="AJ8" s="641"/>
      <c r="AK8" s="641"/>
      <c r="AL8" s="641"/>
      <c r="AM8" s="641"/>
      <c r="AN8" s="641"/>
    </row>
    <row r="9" spans="2:60" ht="48" customHeight="1" x14ac:dyDescent="0.6">
      <c r="E9" s="218"/>
      <c r="F9" s="216"/>
      <c r="G9" s="210"/>
      <c r="H9" s="211"/>
      <c r="I9" s="211"/>
      <c r="J9" s="211"/>
      <c r="K9" s="211"/>
      <c r="L9" s="637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212"/>
      <c r="AD9" s="214"/>
      <c r="AE9" s="214"/>
      <c r="AF9" s="214"/>
      <c r="AG9" s="214"/>
      <c r="AH9" s="219"/>
      <c r="AI9" s="219"/>
      <c r="AJ9" s="219"/>
      <c r="AK9" s="219"/>
      <c r="AL9" s="219"/>
      <c r="AM9" s="219"/>
      <c r="AN9" s="219"/>
    </row>
    <row r="10" spans="2:60" ht="69" customHeight="1" x14ac:dyDescent="0.6">
      <c r="C10" s="220" t="s">
        <v>118</v>
      </c>
      <c r="D10" s="220"/>
      <c r="E10" s="206"/>
      <c r="F10" s="221" t="s">
        <v>119</v>
      </c>
      <c r="G10" s="222"/>
      <c r="H10" s="211"/>
      <c r="I10" s="211"/>
      <c r="J10" s="211"/>
      <c r="K10" s="211"/>
      <c r="L10" s="223" t="s">
        <v>113</v>
      </c>
      <c r="M10" s="224"/>
      <c r="N10" s="225" t="s">
        <v>120</v>
      </c>
      <c r="O10" s="226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8"/>
      <c r="AA10" s="229"/>
      <c r="AB10" s="214"/>
      <c r="AC10" s="230" t="s">
        <v>3</v>
      </c>
      <c r="AD10" s="214"/>
      <c r="AE10" s="214"/>
      <c r="AF10" s="214"/>
      <c r="AG10" s="214"/>
      <c r="AH10" s="643" t="s">
        <v>121</v>
      </c>
      <c r="AI10" s="643"/>
      <c r="AJ10" s="643"/>
      <c r="AK10" s="643"/>
      <c r="AL10" s="643"/>
      <c r="AM10" s="643"/>
      <c r="AN10" s="643"/>
    </row>
    <row r="11" spans="2:60" ht="97.5" customHeight="1" x14ac:dyDescent="0.6">
      <c r="C11" s="644" t="s">
        <v>122</v>
      </c>
      <c r="D11" s="644"/>
      <c r="E11" s="10"/>
      <c r="F11" s="221" t="s">
        <v>5</v>
      </c>
      <c r="G11" s="222"/>
      <c r="H11" s="211"/>
      <c r="I11" s="211"/>
      <c r="J11" s="211"/>
      <c r="K11" s="211"/>
      <c r="L11" s="223" t="s">
        <v>113</v>
      </c>
      <c r="M11" s="645" t="s">
        <v>123</v>
      </c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228"/>
      <c r="AC11" s="229" t="s">
        <v>4</v>
      </c>
      <c r="AD11" s="214"/>
      <c r="AE11" s="214"/>
      <c r="AF11" s="214"/>
      <c r="AG11" s="214"/>
      <c r="AH11" s="647" t="s">
        <v>124</v>
      </c>
      <c r="AI11" s="647"/>
      <c r="AJ11" s="647"/>
      <c r="AK11" s="647"/>
      <c r="AL11" s="647"/>
      <c r="AM11" s="647"/>
      <c r="AN11" s="647"/>
    </row>
    <row r="12" spans="2:60" ht="30" customHeight="1" thickBot="1" x14ac:dyDescent="0.3">
      <c r="D12" s="10"/>
      <c r="E12" s="10"/>
      <c r="F12" s="12"/>
      <c r="J12" s="13"/>
      <c r="K12" s="6"/>
      <c r="L12" s="6"/>
      <c r="S12" s="1"/>
      <c r="T12" s="1"/>
      <c r="U12" s="1"/>
      <c r="V12" s="1"/>
      <c r="W12" s="1"/>
      <c r="X12" s="1"/>
    </row>
    <row r="13" spans="2:60" s="14" customFormat="1" ht="96" customHeight="1" thickBot="1" x14ac:dyDescent="0.25">
      <c r="B13" s="627" t="s">
        <v>125</v>
      </c>
      <c r="C13" s="628" t="s">
        <v>126</v>
      </c>
      <c r="D13" s="628"/>
      <c r="E13" s="629"/>
      <c r="F13" s="630" t="s">
        <v>127</v>
      </c>
      <c r="G13" s="631"/>
      <c r="H13" s="631"/>
      <c r="I13" s="631"/>
      <c r="J13" s="631"/>
      <c r="K13" s="631"/>
      <c r="L13" s="631"/>
      <c r="M13" s="631"/>
      <c r="N13" s="632" t="s">
        <v>8</v>
      </c>
      <c r="O13" s="578"/>
      <c r="P13" s="632" t="s">
        <v>128</v>
      </c>
      <c r="Q13" s="578"/>
      <c r="R13" s="578"/>
      <c r="S13" s="578"/>
      <c r="T13" s="578"/>
      <c r="U13" s="578"/>
      <c r="V13" s="578"/>
      <c r="W13" s="578"/>
      <c r="X13" s="633" t="s">
        <v>10</v>
      </c>
      <c r="Y13" s="619" t="s">
        <v>11</v>
      </c>
      <c r="Z13" s="620"/>
      <c r="AA13" s="620"/>
      <c r="AB13" s="620"/>
      <c r="AC13" s="620"/>
      <c r="AD13" s="620"/>
      <c r="AE13" s="620"/>
      <c r="AF13" s="620"/>
      <c r="AG13" s="621" t="s">
        <v>129</v>
      </c>
      <c r="AH13" s="622"/>
      <c r="AI13" s="622"/>
      <c r="AJ13" s="622"/>
      <c r="AK13" s="622"/>
      <c r="AL13" s="622"/>
      <c r="AM13" s="622"/>
      <c r="AN13" s="622"/>
    </row>
    <row r="14" spans="2:60" s="14" customFormat="1" ht="55.5" customHeight="1" thickBot="1" x14ac:dyDescent="0.25">
      <c r="B14" s="627"/>
      <c r="C14" s="628"/>
      <c r="D14" s="628"/>
      <c r="E14" s="629"/>
      <c r="F14" s="631"/>
      <c r="G14" s="631"/>
      <c r="H14" s="631"/>
      <c r="I14" s="631"/>
      <c r="J14" s="631"/>
      <c r="K14" s="631"/>
      <c r="L14" s="631"/>
      <c r="M14" s="631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633"/>
      <c r="Y14" s="620"/>
      <c r="Z14" s="620"/>
      <c r="AA14" s="620"/>
      <c r="AB14" s="620"/>
      <c r="AC14" s="620"/>
      <c r="AD14" s="620"/>
      <c r="AE14" s="620"/>
      <c r="AF14" s="620"/>
      <c r="AG14" s="623" t="s">
        <v>130</v>
      </c>
      <c r="AH14" s="623"/>
      <c r="AI14" s="623"/>
      <c r="AJ14" s="623"/>
      <c r="AK14" s="623"/>
      <c r="AL14" s="623"/>
      <c r="AM14" s="623"/>
      <c r="AN14" s="623"/>
      <c r="BH14" s="1"/>
    </row>
    <row r="15" spans="2:60" s="14" customFormat="1" ht="128.1" customHeight="1" thickBot="1" x14ac:dyDescent="0.25">
      <c r="B15" s="627"/>
      <c r="C15" s="628"/>
      <c r="D15" s="628"/>
      <c r="E15" s="629"/>
      <c r="F15" s="631"/>
      <c r="G15" s="631"/>
      <c r="H15" s="631"/>
      <c r="I15" s="631"/>
      <c r="J15" s="631"/>
      <c r="K15" s="631"/>
      <c r="L15" s="631"/>
      <c r="M15" s="631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633"/>
      <c r="Y15" s="620"/>
      <c r="Z15" s="620"/>
      <c r="AA15" s="620"/>
      <c r="AB15" s="620"/>
      <c r="AC15" s="620"/>
      <c r="AD15" s="620"/>
      <c r="AE15" s="620"/>
      <c r="AF15" s="620"/>
      <c r="AG15" s="608" t="s">
        <v>131</v>
      </c>
      <c r="AH15" s="609"/>
      <c r="AI15" s="609"/>
      <c r="AJ15" s="609"/>
      <c r="AK15" s="609"/>
      <c r="AL15" s="609"/>
      <c r="AM15" s="609"/>
      <c r="AN15" s="609"/>
    </row>
    <row r="16" spans="2:60" s="14" customFormat="1" ht="51.75" customHeight="1" thickBot="1" x14ac:dyDescent="0.25">
      <c r="B16" s="627"/>
      <c r="C16" s="628"/>
      <c r="D16" s="628"/>
      <c r="E16" s="629"/>
      <c r="F16" s="631"/>
      <c r="G16" s="631"/>
      <c r="H16" s="631"/>
      <c r="I16" s="631"/>
      <c r="J16" s="631"/>
      <c r="K16" s="631"/>
      <c r="L16" s="631"/>
      <c r="M16" s="631"/>
      <c r="N16" s="624" t="s">
        <v>12</v>
      </c>
      <c r="O16" s="625" t="s">
        <v>13</v>
      </c>
      <c r="P16" s="624" t="s">
        <v>14</v>
      </c>
      <c r="Q16" s="626" t="s">
        <v>15</v>
      </c>
      <c r="R16" s="626"/>
      <c r="S16" s="626"/>
      <c r="T16" s="626"/>
      <c r="U16" s="626"/>
      <c r="V16" s="626"/>
      <c r="W16" s="626"/>
      <c r="X16" s="633"/>
      <c r="Y16" s="617" t="s">
        <v>16</v>
      </c>
      <c r="Z16" s="617" t="s">
        <v>17</v>
      </c>
      <c r="AA16" s="617" t="s">
        <v>18</v>
      </c>
      <c r="AB16" s="618" t="s">
        <v>19</v>
      </c>
      <c r="AC16" s="618" t="s">
        <v>20</v>
      </c>
      <c r="AD16" s="617" t="s">
        <v>132</v>
      </c>
      <c r="AE16" s="617" t="s">
        <v>22</v>
      </c>
      <c r="AF16" s="617" t="s">
        <v>23</v>
      </c>
      <c r="AG16" s="608" t="s">
        <v>133</v>
      </c>
      <c r="AH16" s="609"/>
      <c r="AI16" s="609"/>
      <c r="AJ16" s="609"/>
      <c r="AK16" s="610" t="s">
        <v>134</v>
      </c>
      <c r="AL16" s="610"/>
      <c r="AM16" s="610"/>
      <c r="AN16" s="610"/>
    </row>
    <row r="17" spans="2:40" s="15" customFormat="1" ht="51.75" customHeight="1" thickBot="1" x14ac:dyDescent="0.25">
      <c r="B17" s="627"/>
      <c r="C17" s="628"/>
      <c r="D17" s="628"/>
      <c r="E17" s="629"/>
      <c r="F17" s="631"/>
      <c r="G17" s="631"/>
      <c r="H17" s="631"/>
      <c r="I17" s="631"/>
      <c r="J17" s="631"/>
      <c r="K17" s="631"/>
      <c r="L17" s="631"/>
      <c r="M17" s="631"/>
      <c r="N17" s="624"/>
      <c r="O17" s="625"/>
      <c r="P17" s="624"/>
      <c r="Q17" s="611" t="s">
        <v>24</v>
      </c>
      <c r="R17" s="612"/>
      <c r="S17" s="611" t="s">
        <v>135</v>
      </c>
      <c r="T17" s="612"/>
      <c r="U17" s="613" t="s">
        <v>136</v>
      </c>
      <c r="V17" s="614"/>
      <c r="W17" s="615" t="s">
        <v>47</v>
      </c>
      <c r="X17" s="633"/>
      <c r="Y17" s="617"/>
      <c r="Z17" s="617"/>
      <c r="AA17" s="617"/>
      <c r="AB17" s="618"/>
      <c r="AC17" s="618"/>
      <c r="AD17" s="617"/>
      <c r="AE17" s="617"/>
      <c r="AF17" s="617"/>
      <c r="AG17" s="616" t="s">
        <v>137</v>
      </c>
      <c r="AH17" s="616"/>
      <c r="AI17" s="616"/>
      <c r="AJ17" s="616"/>
      <c r="AK17" s="616" t="s">
        <v>137</v>
      </c>
      <c r="AL17" s="616"/>
      <c r="AM17" s="616"/>
      <c r="AN17" s="616"/>
    </row>
    <row r="18" spans="2:40" s="15" customFormat="1" ht="57" customHeight="1" thickBot="1" x14ac:dyDescent="0.25">
      <c r="B18" s="627"/>
      <c r="C18" s="628"/>
      <c r="D18" s="628"/>
      <c r="E18" s="629"/>
      <c r="F18" s="631"/>
      <c r="G18" s="631"/>
      <c r="H18" s="631"/>
      <c r="I18" s="631"/>
      <c r="J18" s="631"/>
      <c r="K18" s="631"/>
      <c r="L18" s="631"/>
      <c r="M18" s="631"/>
      <c r="N18" s="624"/>
      <c r="O18" s="625"/>
      <c r="P18" s="624"/>
      <c r="Q18" s="612"/>
      <c r="R18" s="612"/>
      <c r="S18" s="612"/>
      <c r="T18" s="612"/>
      <c r="U18" s="614"/>
      <c r="V18" s="614"/>
      <c r="W18" s="615"/>
      <c r="X18" s="633"/>
      <c r="Y18" s="617"/>
      <c r="Z18" s="617"/>
      <c r="AA18" s="617"/>
      <c r="AB18" s="618"/>
      <c r="AC18" s="618"/>
      <c r="AD18" s="617"/>
      <c r="AE18" s="617"/>
      <c r="AF18" s="617"/>
      <c r="AG18" s="599" t="s">
        <v>14</v>
      </c>
      <c r="AH18" s="600" t="s">
        <v>25</v>
      </c>
      <c r="AI18" s="600"/>
      <c r="AJ18" s="600"/>
      <c r="AK18" s="599" t="s">
        <v>14</v>
      </c>
      <c r="AL18" s="600" t="s">
        <v>25</v>
      </c>
      <c r="AM18" s="600"/>
      <c r="AN18" s="600"/>
    </row>
    <row r="19" spans="2:40" s="15" customFormat="1" ht="275.25" customHeight="1" thickBot="1" x14ac:dyDescent="0.25">
      <c r="B19" s="627"/>
      <c r="C19" s="628"/>
      <c r="D19" s="628"/>
      <c r="E19" s="629"/>
      <c r="F19" s="631"/>
      <c r="G19" s="631"/>
      <c r="H19" s="631"/>
      <c r="I19" s="631"/>
      <c r="J19" s="631"/>
      <c r="K19" s="631"/>
      <c r="L19" s="631"/>
      <c r="M19" s="631"/>
      <c r="N19" s="624"/>
      <c r="O19" s="625"/>
      <c r="P19" s="624"/>
      <c r="Q19" s="231" t="s">
        <v>138</v>
      </c>
      <c r="R19" s="231" t="s">
        <v>139</v>
      </c>
      <c r="S19" s="231" t="s">
        <v>138</v>
      </c>
      <c r="T19" s="231" t="s">
        <v>139</v>
      </c>
      <c r="U19" s="231" t="s">
        <v>138</v>
      </c>
      <c r="V19" s="231" t="s">
        <v>139</v>
      </c>
      <c r="W19" s="615"/>
      <c r="X19" s="633"/>
      <c r="Y19" s="617"/>
      <c r="Z19" s="617"/>
      <c r="AA19" s="617"/>
      <c r="AB19" s="618"/>
      <c r="AC19" s="618"/>
      <c r="AD19" s="617"/>
      <c r="AE19" s="617"/>
      <c r="AF19" s="617"/>
      <c r="AG19" s="599"/>
      <c r="AH19" s="232" t="s">
        <v>24</v>
      </c>
      <c r="AI19" s="232" t="s">
        <v>26</v>
      </c>
      <c r="AJ19" s="232" t="s">
        <v>140</v>
      </c>
      <c r="AK19" s="599"/>
      <c r="AL19" s="232" t="s">
        <v>24</v>
      </c>
      <c r="AM19" s="232" t="s">
        <v>26</v>
      </c>
      <c r="AN19" s="232" t="s">
        <v>140</v>
      </c>
    </row>
    <row r="20" spans="2:40" s="16" customFormat="1" ht="39.75" customHeight="1" thickBot="1" x14ac:dyDescent="0.25">
      <c r="B20" s="233">
        <v>1</v>
      </c>
      <c r="C20" s="601">
        <v>2</v>
      </c>
      <c r="D20" s="601"/>
      <c r="E20" s="602"/>
      <c r="F20" s="603">
        <v>3</v>
      </c>
      <c r="G20" s="604"/>
      <c r="H20" s="604"/>
      <c r="I20" s="604"/>
      <c r="J20" s="604"/>
      <c r="K20" s="604"/>
      <c r="L20" s="604"/>
      <c r="M20" s="604"/>
      <c r="N20" s="234">
        <v>4</v>
      </c>
      <c r="O20" s="235">
        <v>5</v>
      </c>
      <c r="P20" s="235">
        <v>6</v>
      </c>
      <c r="Q20" s="235">
        <v>7</v>
      </c>
      <c r="R20" s="235">
        <v>8</v>
      </c>
      <c r="S20" s="235">
        <v>9</v>
      </c>
      <c r="T20" s="235">
        <v>10</v>
      </c>
      <c r="U20" s="235">
        <v>11</v>
      </c>
      <c r="V20" s="235">
        <v>12</v>
      </c>
      <c r="W20" s="235">
        <v>13</v>
      </c>
      <c r="X20" s="235">
        <v>14</v>
      </c>
      <c r="Y20" s="235">
        <v>15</v>
      </c>
      <c r="Z20" s="235">
        <v>16</v>
      </c>
      <c r="AA20" s="235">
        <v>17</v>
      </c>
      <c r="AB20" s="235">
        <v>18</v>
      </c>
      <c r="AC20" s="235">
        <v>19</v>
      </c>
      <c r="AD20" s="235">
        <v>20</v>
      </c>
      <c r="AE20" s="235">
        <v>21</v>
      </c>
      <c r="AF20" s="235">
        <v>22</v>
      </c>
      <c r="AG20" s="235">
        <v>23</v>
      </c>
      <c r="AH20" s="235">
        <v>24</v>
      </c>
      <c r="AI20" s="235">
        <v>25</v>
      </c>
      <c r="AJ20" s="235">
        <v>26</v>
      </c>
      <c r="AK20" s="235">
        <v>27</v>
      </c>
      <c r="AL20" s="235">
        <v>28</v>
      </c>
      <c r="AM20" s="235">
        <v>29</v>
      </c>
      <c r="AN20" s="235">
        <v>30</v>
      </c>
    </row>
    <row r="21" spans="2:40" s="16" customFormat="1" ht="59.45" customHeight="1" thickBot="1" x14ac:dyDescent="0.25">
      <c r="B21" s="605" t="s">
        <v>70</v>
      </c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06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606"/>
      <c r="AL21" s="606"/>
      <c r="AM21" s="606"/>
      <c r="AN21" s="607"/>
    </row>
    <row r="22" spans="2:40" s="16" customFormat="1" ht="50.45" customHeight="1" thickBot="1" x14ac:dyDescent="0.25">
      <c r="B22" s="605" t="s">
        <v>78</v>
      </c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  <c r="AM22" s="606"/>
      <c r="AN22" s="607"/>
    </row>
    <row r="23" spans="2:40" s="17" customFormat="1" ht="126" customHeight="1" thickBot="1" x14ac:dyDescent="0.25">
      <c r="B23" s="236">
        <v>1</v>
      </c>
      <c r="C23" s="579" t="s">
        <v>141</v>
      </c>
      <c r="D23" s="579"/>
      <c r="E23" s="579"/>
      <c r="F23" s="574" t="s">
        <v>44</v>
      </c>
      <c r="G23" s="574"/>
      <c r="H23" s="574"/>
      <c r="I23" s="574"/>
      <c r="J23" s="574"/>
      <c r="K23" s="574"/>
      <c r="L23" s="574"/>
      <c r="M23" s="594"/>
      <c r="N23" s="237">
        <f>O23/30</f>
        <v>2.5</v>
      </c>
      <c r="O23" s="238">
        <f>P23+X23</f>
        <v>75</v>
      </c>
      <c r="P23" s="239">
        <f>Q23+S23+W23</f>
        <v>72</v>
      </c>
      <c r="Q23" s="240"/>
      <c r="R23" s="239"/>
      <c r="S23" s="240">
        <v>72</v>
      </c>
      <c r="T23" s="239"/>
      <c r="U23" s="239"/>
      <c r="V23" s="239"/>
      <c r="W23" s="240"/>
      <c r="X23" s="240">
        <v>3</v>
      </c>
      <c r="Y23" s="240"/>
      <c r="Z23" s="240">
        <v>4</v>
      </c>
      <c r="AA23" s="240">
        <v>3</v>
      </c>
      <c r="AB23" s="240"/>
      <c r="AC23" s="240"/>
      <c r="AD23" s="240"/>
      <c r="AE23" s="240"/>
      <c r="AF23" s="241"/>
      <c r="AG23" s="242">
        <f>AH23+AI23+AJ23</f>
        <v>2</v>
      </c>
      <c r="AH23" s="242"/>
      <c r="AI23" s="242">
        <v>2</v>
      </c>
      <c r="AJ23" s="242"/>
      <c r="AK23" s="242">
        <f>AL23+AM23+AN23</f>
        <v>2</v>
      </c>
      <c r="AL23" s="242"/>
      <c r="AM23" s="242">
        <v>2</v>
      </c>
      <c r="AN23" s="243"/>
    </row>
    <row r="24" spans="2:40" s="17" customFormat="1" ht="117" customHeight="1" thickBot="1" x14ac:dyDescent="0.25">
      <c r="B24" s="236">
        <v>2</v>
      </c>
      <c r="C24" s="595" t="s">
        <v>142</v>
      </c>
      <c r="D24" s="596"/>
      <c r="E24" s="597"/>
      <c r="F24" s="594" t="s">
        <v>143</v>
      </c>
      <c r="G24" s="598"/>
      <c r="H24" s="598"/>
      <c r="I24" s="598"/>
      <c r="J24" s="598"/>
      <c r="K24" s="598"/>
      <c r="L24" s="598"/>
      <c r="M24" s="598"/>
      <c r="N24" s="237">
        <f>O24/30</f>
        <v>3</v>
      </c>
      <c r="O24" s="238">
        <f>P24+X24</f>
        <v>90</v>
      </c>
      <c r="P24" s="239">
        <f>Q24+S24+U24</f>
        <v>72</v>
      </c>
      <c r="Q24" s="240"/>
      <c r="R24" s="238"/>
      <c r="S24" s="240">
        <v>72</v>
      </c>
      <c r="T24" s="238"/>
      <c r="U24" s="238"/>
      <c r="V24" s="238"/>
      <c r="W24" s="238"/>
      <c r="X24" s="240">
        <v>18</v>
      </c>
      <c r="Y24" s="240"/>
      <c r="Z24" s="240">
        <v>4</v>
      </c>
      <c r="AA24" s="240">
        <v>3</v>
      </c>
      <c r="AB24" s="240"/>
      <c r="AC24" s="240"/>
      <c r="AD24" s="240"/>
      <c r="AE24" s="241"/>
      <c r="AF24" s="241"/>
      <c r="AG24" s="242">
        <f>AH24+AI24+AJ24</f>
        <v>2</v>
      </c>
      <c r="AH24" s="242"/>
      <c r="AI24" s="242">
        <v>2</v>
      </c>
      <c r="AJ24" s="242"/>
      <c r="AK24" s="242">
        <f>AL24+AM24+AN24</f>
        <v>2</v>
      </c>
      <c r="AL24" s="242"/>
      <c r="AM24" s="242">
        <v>2</v>
      </c>
      <c r="AN24" s="243"/>
    </row>
    <row r="25" spans="2:40" s="17" customFormat="1" ht="126" customHeight="1" thickBot="1" x14ac:dyDescent="0.25">
      <c r="B25" s="236">
        <v>3</v>
      </c>
      <c r="C25" s="579" t="s">
        <v>144</v>
      </c>
      <c r="D25" s="579"/>
      <c r="E25" s="579"/>
      <c r="F25" s="574" t="s">
        <v>95</v>
      </c>
      <c r="G25" s="574"/>
      <c r="H25" s="574"/>
      <c r="I25" s="574"/>
      <c r="J25" s="574"/>
      <c r="K25" s="574"/>
      <c r="L25" s="574"/>
      <c r="M25" s="574"/>
      <c r="N25" s="244">
        <v>4.5</v>
      </c>
      <c r="O25" s="245">
        <v>135</v>
      </c>
      <c r="P25" s="245">
        <v>90</v>
      </c>
      <c r="Q25" s="246">
        <v>36</v>
      </c>
      <c r="R25" s="246"/>
      <c r="S25" s="246">
        <v>54</v>
      </c>
      <c r="T25" s="246"/>
      <c r="U25" s="246"/>
      <c r="V25" s="246"/>
      <c r="W25" s="246"/>
      <c r="X25" s="246">
        <v>45</v>
      </c>
      <c r="Y25" s="246">
        <v>3</v>
      </c>
      <c r="Z25" s="246"/>
      <c r="AA25" s="246">
        <v>3</v>
      </c>
      <c r="AB25" s="246"/>
      <c r="AC25" s="246"/>
      <c r="AD25" s="246">
        <v>3</v>
      </c>
      <c r="AE25" s="246"/>
      <c r="AF25" s="246"/>
      <c r="AG25" s="246">
        <v>5</v>
      </c>
      <c r="AH25" s="246">
        <v>2</v>
      </c>
      <c r="AI25" s="246">
        <v>3</v>
      </c>
      <c r="AJ25" s="246"/>
      <c r="AK25" s="246"/>
      <c r="AL25" s="246"/>
      <c r="AM25" s="246"/>
      <c r="AN25" s="247"/>
    </row>
    <row r="26" spans="2:40" s="17" customFormat="1" ht="177.95" customHeight="1" thickBot="1" x14ac:dyDescent="0.25">
      <c r="B26" s="236">
        <v>4</v>
      </c>
      <c r="C26" s="579" t="s">
        <v>145</v>
      </c>
      <c r="D26" s="579"/>
      <c r="E26" s="579"/>
      <c r="F26" s="574" t="s">
        <v>123</v>
      </c>
      <c r="G26" s="574"/>
      <c r="H26" s="574"/>
      <c r="I26" s="574"/>
      <c r="J26" s="574"/>
      <c r="K26" s="574"/>
      <c r="L26" s="574"/>
      <c r="M26" s="574"/>
      <c r="N26" s="244">
        <v>5</v>
      </c>
      <c r="O26" s="245">
        <v>150</v>
      </c>
      <c r="P26" s="245">
        <v>90</v>
      </c>
      <c r="Q26" s="246">
        <v>54</v>
      </c>
      <c r="R26" s="246"/>
      <c r="S26" s="246">
        <v>36</v>
      </c>
      <c r="T26" s="246"/>
      <c r="U26" s="246"/>
      <c r="V26" s="246"/>
      <c r="W26" s="246"/>
      <c r="X26" s="246">
        <v>60</v>
      </c>
      <c r="Y26" s="246">
        <v>4</v>
      </c>
      <c r="Z26" s="246"/>
      <c r="AA26" s="246">
        <v>4</v>
      </c>
      <c r="AB26" s="246"/>
      <c r="AC26" s="246"/>
      <c r="AD26" s="246"/>
      <c r="AE26" s="246"/>
      <c r="AF26" s="246"/>
      <c r="AG26" s="246"/>
      <c r="AH26" s="246"/>
      <c r="AI26" s="246"/>
      <c r="AJ26" s="246"/>
      <c r="AK26" s="246">
        <v>5</v>
      </c>
      <c r="AL26" s="246">
        <v>3</v>
      </c>
      <c r="AM26" s="246">
        <v>2</v>
      </c>
      <c r="AN26" s="247"/>
    </row>
    <row r="27" spans="2:40" s="17" customFormat="1" ht="1.5" customHeight="1" thickBot="1" x14ac:dyDescent="0.25">
      <c r="B27" s="248"/>
      <c r="C27" s="591"/>
      <c r="D27" s="591"/>
      <c r="E27" s="591"/>
      <c r="F27" s="592"/>
      <c r="G27" s="592"/>
      <c r="H27" s="592"/>
      <c r="I27" s="592"/>
      <c r="J27" s="592"/>
      <c r="K27" s="592"/>
      <c r="L27" s="592"/>
      <c r="M27" s="592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7"/>
      <c r="AL27" s="247"/>
      <c r="AM27" s="247"/>
      <c r="AN27" s="247"/>
    </row>
    <row r="28" spans="2:40" s="18" customFormat="1" ht="70.5" customHeight="1" thickBot="1" x14ac:dyDescent="0.3">
      <c r="B28" s="593" t="s">
        <v>146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249">
        <f>SUM(N23:N27)</f>
        <v>15</v>
      </c>
      <c r="O28" s="250">
        <f>SUM(O23:O27)</f>
        <v>450</v>
      </c>
      <c r="P28" s="250">
        <f>SUM(P23:P27)</f>
        <v>324</v>
      </c>
      <c r="Q28" s="250">
        <f>SUM(Q23:Q27)</f>
        <v>90</v>
      </c>
      <c r="R28" s="245"/>
      <c r="S28" s="250">
        <f>SUM(S23:S27)</f>
        <v>234</v>
      </c>
      <c r="T28" s="245"/>
      <c r="U28" s="249">
        <f>SUM(U23:U27)</f>
        <v>0</v>
      </c>
      <c r="V28" s="245"/>
      <c r="W28" s="245"/>
      <c r="X28" s="251">
        <f>SUM(X23:X27)</f>
        <v>126</v>
      </c>
      <c r="Y28" s="245">
        <v>2</v>
      </c>
      <c r="Z28" s="245">
        <v>2</v>
      </c>
      <c r="AA28" s="245">
        <v>4</v>
      </c>
      <c r="AB28" s="245"/>
      <c r="AC28" s="245"/>
      <c r="AD28" s="245">
        <v>1</v>
      </c>
      <c r="AE28" s="245"/>
      <c r="AF28" s="245"/>
      <c r="AG28" s="249">
        <f>SUM(AG23:AG27)</f>
        <v>9</v>
      </c>
      <c r="AH28" s="249">
        <f>SUM(AH23:AH27)</f>
        <v>2</v>
      </c>
      <c r="AI28" s="249">
        <f>SUM(AI23:AI27)</f>
        <v>7</v>
      </c>
      <c r="AJ28" s="245">
        <f>SUM(AJ27:AJ27)</f>
        <v>0</v>
      </c>
      <c r="AK28" s="249">
        <f>SUM(AK23:AK27)</f>
        <v>9</v>
      </c>
      <c r="AL28" s="245">
        <f>SUM(AL27:AL27)</f>
        <v>0</v>
      </c>
      <c r="AM28" s="249">
        <f>SUM(AM23:AM27)</f>
        <v>6</v>
      </c>
      <c r="AN28" s="245">
        <f>SUM(AN27:AN27)</f>
        <v>0</v>
      </c>
    </row>
    <row r="29" spans="2:40" s="16" customFormat="1" ht="56.45" customHeight="1" thickBot="1" x14ac:dyDescent="0.25">
      <c r="B29" s="587" t="s">
        <v>71</v>
      </c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587"/>
      <c r="AI29" s="587"/>
      <c r="AJ29" s="587"/>
      <c r="AK29" s="587"/>
      <c r="AL29" s="587"/>
      <c r="AM29" s="587"/>
      <c r="AN29" s="587"/>
    </row>
    <row r="30" spans="2:40" s="17" customFormat="1" ht="107.25" customHeight="1" thickBot="1" x14ac:dyDescent="0.25">
      <c r="B30" s="236">
        <v>5</v>
      </c>
      <c r="C30" s="579" t="s">
        <v>147</v>
      </c>
      <c r="D30" s="579"/>
      <c r="E30" s="579"/>
      <c r="F30" s="574" t="s">
        <v>123</v>
      </c>
      <c r="G30" s="574"/>
      <c r="H30" s="574"/>
      <c r="I30" s="574"/>
      <c r="J30" s="574"/>
      <c r="K30" s="574"/>
      <c r="L30" s="574"/>
      <c r="M30" s="574"/>
      <c r="N30" s="244">
        <v>4.5</v>
      </c>
      <c r="O30" s="245">
        <v>135</v>
      </c>
      <c r="P30" s="245">
        <v>72</v>
      </c>
      <c r="Q30" s="246">
        <v>36</v>
      </c>
      <c r="R30" s="246"/>
      <c r="S30" s="246"/>
      <c r="T30" s="246"/>
      <c r="U30" s="246">
        <v>36</v>
      </c>
      <c r="V30" s="246"/>
      <c r="W30" s="246"/>
      <c r="X30" s="246">
        <v>63</v>
      </c>
      <c r="Y30" s="246">
        <v>3</v>
      </c>
      <c r="Z30" s="246"/>
      <c r="AA30" s="246">
        <v>3</v>
      </c>
      <c r="AB30" s="246"/>
      <c r="AC30" s="246"/>
      <c r="AD30" s="246"/>
      <c r="AE30" s="246"/>
      <c r="AF30" s="246"/>
      <c r="AG30" s="246">
        <v>4</v>
      </c>
      <c r="AH30" s="246">
        <v>2</v>
      </c>
      <c r="AI30" s="246"/>
      <c r="AJ30" s="246">
        <v>2</v>
      </c>
      <c r="AK30" s="246"/>
      <c r="AL30" s="246"/>
      <c r="AM30" s="246"/>
      <c r="AN30" s="246"/>
    </row>
    <row r="31" spans="2:40" s="17" customFormat="1" ht="103.5" customHeight="1" thickBot="1" x14ac:dyDescent="0.25">
      <c r="B31" s="236">
        <v>6</v>
      </c>
      <c r="C31" s="579" t="s">
        <v>148</v>
      </c>
      <c r="D31" s="579"/>
      <c r="E31" s="579"/>
      <c r="F31" s="574" t="s">
        <v>123</v>
      </c>
      <c r="G31" s="574"/>
      <c r="H31" s="574"/>
      <c r="I31" s="574"/>
      <c r="J31" s="574"/>
      <c r="K31" s="574"/>
      <c r="L31" s="574"/>
      <c r="M31" s="574"/>
      <c r="N31" s="244">
        <v>4.5</v>
      </c>
      <c r="O31" s="245">
        <v>135</v>
      </c>
      <c r="P31" s="245">
        <v>72</v>
      </c>
      <c r="Q31" s="246">
        <v>36</v>
      </c>
      <c r="R31" s="246"/>
      <c r="S31" s="246"/>
      <c r="T31" s="246"/>
      <c r="U31" s="246">
        <v>36</v>
      </c>
      <c r="V31" s="246"/>
      <c r="W31" s="246"/>
      <c r="X31" s="246">
        <v>63</v>
      </c>
      <c r="Y31" s="246">
        <v>4</v>
      </c>
      <c r="Z31" s="246"/>
      <c r="AA31" s="246">
        <v>4</v>
      </c>
      <c r="AB31" s="246"/>
      <c r="AC31" s="246"/>
      <c r="AD31" s="246"/>
      <c r="AE31" s="246"/>
      <c r="AF31" s="246"/>
      <c r="AG31" s="246"/>
      <c r="AH31" s="246"/>
      <c r="AI31" s="246"/>
      <c r="AJ31" s="246"/>
      <c r="AK31" s="246">
        <v>4</v>
      </c>
      <c r="AL31" s="246">
        <v>2</v>
      </c>
      <c r="AM31" s="246"/>
      <c r="AN31" s="246">
        <v>2</v>
      </c>
    </row>
    <row r="32" spans="2:40" s="17" customFormat="1" ht="109.5" customHeight="1" thickBot="1" x14ac:dyDescent="0.25">
      <c r="B32" s="236">
        <v>7</v>
      </c>
      <c r="C32" s="579" t="s">
        <v>149</v>
      </c>
      <c r="D32" s="579"/>
      <c r="E32" s="579"/>
      <c r="F32" s="574" t="s">
        <v>123</v>
      </c>
      <c r="G32" s="574"/>
      <c r="H32" s="574"/>
      <c r="I32" s="574"/>
      <c r="J32" s="574"/>
      <c r="K32" s="574"/>
      <c r="L32" s="574"/>
      <c r="M32" s="574"/>
      <c r="N32" s="244">
        <v>4.5</v>
      </c>
      <c r="O32" s="245">
        <v>135</v>
      </c>
      <c r="P32" s="245">
        <v>72</v>
      </c>
      <c r="Q32" s="246">
        <v>36</v>
      </c>
      <c r="R32" s="246"/>
      <c r="S32" s="246"/>
      <c r="T32" s="246"/>
      <c r="U32" s="246">
        <v>36</v>
      </c>
      <c r="V32" s="246"/>
      <c r="W32" s="246"/>
      <c r="X32" s="246">
        <v>63</v>
      </c>
      <c r="Y32" s="246">
        <v>3</v>
      </c>
      <c r="Z32" s="246"/>
      <c r="AA32" s="246">
        <v>3</v>
      </c>
      <c r="AB32" s="246"/>
      <c r="AC32" s="246"/>
      <c r="AD32" s="246">
        <v>3</v>
      </c>
      <c r="AE32" s="246"/>
      <c r="AF32" s="246"/>
      <c r="AG32" s="246">
        <v>4</v>
      </c>
      <c r="AH32" s="246">
        <v>2</v>
      </c>
      <c r="AI32" s="246"/>
      <c r="AJ32" s="246">
        <v>2</v>
      </c>
      <c r="AK32" s="246"/>
      <c r="AL32" s="246"/>
      <c r="AM32" s="246"/>
      <c r="AN32" s="246"/>
    </row>
    <row r="33" spans="2:40" s="17" customFormat="1" ht="106.5" customHeight="1" thickBot="1" x14ac:dyDescent="0.25">
      <c r="B33" s="236">
        <v>8</v>
      </c>
      <c r="C33" s="579" t="s">
        <v>150</v>
      </c>
      <c r="D33" s="579"/>
      <c r="E33" s="579"/>
      <c r="F33" s="574" t="s">
        <v>151</v>
      </c>
      <c r="G33" s="574"/>
      <c r="H33" s="574"/>
      <c r="I33" s="574"/>
      <c r="J33" s="574"/>
      <c r="K33" s="574"/>
      <c r="L33" s="574"/>
      <c r="M33" s="574"/>
      <c r="N33" s="244">
        <v>3</v>
      </c>
      <c r="O33" s="245">
        <v>90</v>
      </c>
      <c r="P33" s="245">
        <v>54</v>
      </c>
      <c r="Q33" s="246">
        <v>18</v>
      </c>
      <c r="R33" s="246"/>
      <c r="S33" s="246">
        <v>18</v>
      </c>
      <c r="T33" s="246"/>
      <c r="U33" s="246">
        <v>18</v>
      </c>
      <c r="V33" s="246"/>
      <c r="W33" s="246"/>
      <c r="X33" s="246">
        <v>36</v>
      </c>
      <c r="Y33" s="246"/>
      <c r="Z33" s="246">
        <v>3</v>
      </c>
      <c r="AA33" s="246">
        <v>3</v>
      </c>
      <c r="AB33" s="246"/>
      <c r="AC33" s="246"/>
      <c r="AD33" s="246"/>
      <c r="AE33" s="246"/>
      <c r="AF33" s="246"/>
      <c r="AG33" s="246">
        <v>3</v>
      </c>
      <c r="AH33" s="246">
        <v>1</v>
      </c>
      <c r="AI33" s="246">
        <v>1</v>
      </c>
      <c r="AJ33" s="246">
        <v>1</v>
      </c>
      <c r="AK33" s="246"/>
      <c r="AL33" s="246"/>
      <c r="AM33" s="246"/>
      <c r="AN33" s="246"/>
    </row>
    <row r="34" spans="2:40" s="17" customFormat="1" ht="103.5" customHeight="1" thickBot="1" x14ac:dyDescent="0.25">
      <c r="B34" s="236">
        <v>9</v>
      </c>
      <c r="C34" s="579" t="s">
        <v>152</v>
      </c>
      <c r="D34" s="579"/>
      <c r="E34" s="579"/>
      <c r="F34" s="574" t="s">
        <v>123</v>
      </c>
      <c r="G34" s="574"/>
      <c r="H34" s="574"/>
      <c r="I34" s="574"/>
      <c r="J34" s="574"/>
      <c r="K34" s="574"/>
      <c r="L34" s="574"/>
      <c r="M34" s="574"/>
      <c r="N34" s="244">
        <v>3</v>
      </c>
      <c r="O34" s="245">
        <v>90</v>
      </c>
      <c r="P34" s="245">
        <v>54</v>
      </c>
      <c r="Q34" s="246">
        <v>36</v>
      </c>
      <c r="R34" s="246"/>
      <c r="S34" s="246"/>
      <c r="T34" s="246"/>
      <c r="U34" s="246">
        <v>18</v>
      </c>
      <c r="V34" s="246"/>
      <c r="W34" s="246"/>
      <c r="X34" s="246">
        <v>36</v>
      </c>
      <c r="Y34" s="246"/>
      <c r="Z34" s="246">
        <v>3</v>
      </c>
      <c r="AA34" s="246">
        <v>3</v>
      </c>
      <c r="AB34" s="246"/>
      <c r="AC34" s="246"/>
      <c r="AD34" s="246"/>
      <c r="AE34" s="246"/>
      <c r="AF34" s="246"/>
      <c r="AG34" s="246">
        <v>3</v>
      </c>
      <c r="AH34" s="246">
        <v>2</v>
      </c>
      <c r="AI34" s="246"/>
      <c r="AJ34" s="246">
        <v>1</v>
      </c>
      <c r="AK34" s="246"/>
      <c r="AL34" s="246"/>
      <c r="AM34" s="246"/>
      <c r="AN34" s="246"/>
    </row>
    <row r="35" spans="2:40" s="17" customFormat="1" ht="70.5" hidden="1" customHeight="1" thickBot="1" x14ac:dyDescent="0.25">
      <c r="B35" s="252"/>
      <c r="C35" s="589"/>
      <c r="D35" s="589"/>
      <c r="E35" s="589"/>
      <c r="F35" s="590"/>
      <c r="G35" s="590"/>
      <c r="H35" s="590"/>
      <c r="I35" s="590"/>
      <c r="J35" s="590"/>
      <c r="K35" s="590"/>
      <c r="L35" s="590"/>
      <c r="M35" s="590"/>
      <c r="N35" s="245"/>
      <c r="O35" s="245"/>
      <c r="P35" s="245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</row>
    <row r="36" spans="2:40" s="17" customFormat="1" ht="103.5" customHeight="1" thickBot="1" x14ac:dyDescent="0.25">
      <c r="B36" s="236">
        <v>10</v>
      </c>
      <c r="C36" s="579" t="s">
        <v>153</v>
      </c>
      <c r="D36" s="579"/>
      <c r="E36" s="579"/>
      <c r="F36" s="574" t="s">
        <v>123</v>
      </c>
      <c r="G36" s="574"/>
      <c r="H36" s="574"/>
      <c r="I36" s="574"/>
      <c r="J36" s="574"/>
      <c r="K36" s="574"/>
      <c r="L36" s="574"/>
      <c r="M36" s="574"/>
      <c r="N36" s="244">
        <v>4.5</v>
      </c>
      <c r="O36" s="245">
        <v>135</v>
      </c>
      <c r="P36" s="245">
        <v>72</v>
      </c>
      <c r="Q36" s="246">
        <v>36</v>
      </c>
      <c r="R36" s="246"/>
      <c r="S36" s="246"/>
      <c r="T36" s="246"/>
      <c r="U36" s="246">
        <v>36</v>
      </c>
      <c r="V36" s="246"/>
      <c r="W36" s="246"/>
      <c r="X36" s="246">
        <v>63</v>
      </c>
      <c r="Y36" s="246">
        <v>4</v>
      </c>
      <c r="Z36" s="246"/>
      <c r="AA36" s="246">
        <v>4</v>
      </c>
      <c r="AB36" s="246"/>
      <c r="AC36" s="246"/>
      <c r="AD36" s="246"/>
      <c r="AE36" s="246"/>
      <c r="AF36" s="246"/>
      <c r="AG36" s="246"/>
      <c r="AH36" s="246"/>
      <c r="AI36" s="246"/>
      <c r="AJ36" s="246"/>
      <c r="AK36" s="246">
        <v>4</v>
      </c>
      <c r="AL36" s="246">
        <v>2</v>
      </c>
      <c r="AM36" s="246"/>
      <c r="AN36" s="246">
        <v>2</v>
      </c>
    </row>
    <row r="37" spans="2:40" s="17" customFormat="1" ht="103.5" customHeight="1" thickBot="1" x14ac:dyDescent="0.25">
      <c r="B37" s="236">
        <v>11</v>
      </c>
      <c r="C37" s="579" t="s">
        <v>154</v>
      </c>
      <c r="D37" s="579"/>
      <c r="E37" s="579"/>
      <c r="F37" s="574" t="s">
        <v>123</v>
      </c>
      <c r="G37" s="574"/>
      <c r="H37" s="574"/>
      <c r="I37" s="574"/>
      <c r="J37" s="574"/>
      <c r="K37" s="574"/>
      <c r="L37" s="574"/>
      <c r="M37" s="574"/>
      <c r="N37" s="244">
        <v>4</v>
      </c>
      <c r="O37" s="245">
        <v>120</v>
      </c>
      <c r="P37" s="245">
        <v>54</v>
      </c>
      <c r="Q37" s="246">
        <v>18</v>
      </c>
      <c r="R37" s="246"/>
      <c r="S37" s="246">
        <v>36</v>
      </c>
      <c r="T37" s="246"/>
      <c r="U37" s="246"/>
      <c r="V37" s="246"/>
      <c r="W37" s="246"/>
      <c r="X37" s="246">
        <v>66</v>
      </c>
      <c r="Y37" s="246"/>
      <c r="Z37" s="246">
        <v>4</v>
      </c>
      <c r="AA37" s="246">
        <v>4</v>
      </c>
      <c r="AB37" s="246"/>
      <c r="AC37" s="246"/>
      <c r="AD37" s="246"/>
      <c r="AE37" s="246"/>
      <c r="AF37" s="246"/>
      <c r="AG37" s="246"/>
      <c r="AH37" s="246"/>
      <c r="AI37" s="246"/>
      <c r="AJ37" s="246"/>
      <c r="AK37" s="246">
        <v>3</v>
      </c>
      <c r="AL37" s="246">
        <v>1</v>
      </c>
      <c r="AM37" s="246"/>
      <c r="AN37" s="246">
        <v>2</v>
      </c>
    </row>
    <row r="38" spans="2:40" s="17" customFormat="1" ht="159.6" customHeight="1" thickBot="1" x14ac:dyDescent="0.25">
      <c r="B38" s="236">
        <v>12</v>
      </c>
      <c r="C38" s="579" t="s">
        <v>155</v>
      </c>
      <c r="D38" s="579"/>
      <c r="E38" s="579"/>
      <c r="F38" s="574" t="s">
        <v>123</v>
      </c>
      <c r="G38" s="574"/>
      <c r="H38" s="574"/>
      <c r="I38" s="574"/>
      <c r="J38" s="574"/>
      <c r="K38" s="574"/>
      <c r="L38" s="574"/>
      <c r="M38" s="574"/>
      <c r="N38" s="244">
        <v>1</v>
      </c>
      <c r="O38" s="245">
        <v>30</v>
      </c>
      <c r="P38" s="245"/>
      <c r="Q38" s="246"/>
      <c r="R38" s="246"/>
      <c r="S38" s="246"/>
      <c r="T38" s="246"/>
      <c r="U38" s="246"/>
      <c r="V38" s="246"/>
      <c r="W38" s="246"/>
      <c r="X38" s="246">
        <v>30</v>
      </c>
      <c r="Y38" s="246"/>
      <c r="Z38" s="246">
        <v>3</v>
      </c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</row>
    <row r="39" spans="2:40" s="18" customFormat="1" ht="79.5" customHeight="1" thickBot="1" x14ac:dyDescent="0.3">
      <c r="B39" s="586" t="s">
        <v>156</v>
      </c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245">
        <f>SUM(N30:N38)</f>
        <v>29</v>
      </c>
      <c r="O39" s="245">
        <f>SUM(O30:O38)</f>
        <v>870</v>
      </c>
      <c r="P39" s="245">
        <f>SUM(P30:P38)</f>
        <v>450</v>
      </c>
      <c r="Q39" s="245">
        <f>SUM(Q30:Q38)</f>
        <v>216</v>
      </c>
      <c r="R39" s="245"/>
      <c r="S39" s="245">
        <f>SUM(S30:S38)</f>
        <v>54</v>
      </c>
      <c r="T39" s="245"/>
      <c r="U39" s="245">
        <f>SUM(U30:U38)</f>
        <v>180</v>
      </c>
      <c r="V39" s="245"/>
      <c r="W39" s="245"/>
      <c r="X39" s="245">
        <f>SUM(X30:X38)</f>
        <v>420</v>
      </c>
      <c r="Y39" s="245">
        <v>4</v>
      </c>
      <c r="Z39" s="245">
        <v>4</v>
      </c>
      <c r="AA39" s="245">
        <v>7</v>
      </c>
      <c r="AB39" s="245"/>
      <c r="AC39" s="245"/>
      <c r="AD39" s="245">
        <v>1</v>
      </c>
      <c r="AE39" s="245"/>
      <c r="AF39" s="245"/>
      <c r="AG39" s="245">
        <f t="shared" ref="AG39:AN39" si="0">SUM(AG30:AG38)</f>
        <v>14</v>
      </c>
      <c r="AH39" s="245">
        <f t="shared" si="0"/>
        <v>7</v>
      </c>
      <c r="AI39" s="245">
        <f t="shared" si="0"/>
        <v>1</v>
      </c>
      <c r="AJ39" s="245">
        <f t="shared" si="0"/>
        <v>6</v>
      </c>
      <c r="AK39" s="245">
        <f t="shared" si="0"/>
        <v>11</v>
      </c>
      <c r="AL39" s="245">
        <f t="shared" si="0"/>
        <v>5</v>
      </c>
      <c r="AM39" s="245">
        <f t="shared" si="0"/>
        <v>0</v>
      </c>
      <c r="AN39" s="245">
        <f t="shared" si="0"/>
        <v>6</v>
      </c>
    </row>
    <row r="40" spans="2:40" s="16" customFormat="1" ht="64.5" customHeight="1" thickBot="1" x14ac:dyDescent="0.25">
      <c r="B40" s="587" t="s">
        <v>157</v>
      </c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</row>
    <row r="41" spans="2:40" s="16" customFormat="1" ht="64.5" customHeight="1" thickBot="1" x14ac:dyDescent="0.25">
      <c r="B41" s="587" t="s">
        <v>158</v>
      </c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  <c r="AA41" s="587"/>
      <c r="AB41" s="587"/>
      <c r="AC41" s="587"/>
      <c r="AD41" s="587"/>
      <c r="AE41" s="587"/>
      <c r="AF41" s="587"/>
      <c r="AG41" s="587"/>
      <c r="AH41" s="587"/>
      <c r="AI41" s="587"/>
      <c r="AJ41" s="587"/>
      <c r="AK41" s="587"/>
      <c r="AL41" s="587"/>
      <c r="AM41" s="587"/>
      <c r="AN41" s="587"/>
    </row>
    <row r="42" spans="2:40" s="17" customFormat="1" ht="107.45" customHeight="1" thickBot="1" x14ac:dyDescent="0.25">
      <c r="B42" s="236"/>
      <c r="C42" s="579" t="s">
        <v>159</v>
      </c>
      <c r="D42" s="579"/>
      <c r="E42" s="580"/>
      <c r="F42" s="574"/>
      <c r="G42" s="574"/>
      <c r="H42" s="574"/>
      <c r="I42" s="574"/>
      <c r="J42" s="574"/>
      <c r="K42" s="574"/>
      <c r="L42" s="574"/>
      <c r="M42" s="574"/>
      <c r="N42" s="244"/>
      <c r="O42" s="245"/>
      <c r="P42" s="245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</row>
    <row r="43" spans="2:40" s="17" customFormat="1" ht="95.45" customHeight="1" thickBot="1" x14ac:dyDescent="0.25">
      <c r="B43" s="236">
        <v>13</v>
      </c>
      <c r="C43" s="572" t="s">
        <v>160</v>
      </c>
      <c r="D43" s="573"/>
      <c r="E43" s="253">
        <v>8</v>
      </c>
      <c r="F43" s="583" t="s">
        <v>161</v>
      </c>
      <c r="G43" s="584"/>
      <c r="H43" s="584"/>
      <c r="I43" s="584"/>
      <c r="J43" s="584"/>
      <c r="K43" s="584"/>
      <c r="L43" s="584"/>
      <c r="M43" s="584"/>
      <c r="N43" s="238">
        <f>O43/30</f>
        <v>2</v>
      </c>
      <c r="O43" s="238">
        <f>P43+X43</f>
        <v>60</v>
      </c>
      <c r="P43" s="239">
        <f>Q43+S43+U43</f>
        <v>36</v>
      </c>
      <c r="Q43" s="240">
        <v>18</v>
      </c>
      <c r="R43" s="238"/>
      <c r="S43" s="240">
        <v>18</v>
      </c>
      <c r="T43" s="238"/>
      <c r="U43" s="238"/>
      <c r="V43" s="238"/>
      <c r="W43" s="238"/>
      <c r="X43" s="240">
        <v>24</v>
      </c>
      <c r="Y43" s="240"/>
      <c r="Z43" s="240">
        <v>4</v>
      </c>
      <c r="AA43" s="240">
        <v>4</v>
      </c>
      <c r="AB43" s="240"/>
      <c r="AC43" s="240"/>
      <c r="AD43" s="240"/>
      <c r="AE43" s="241"/>
      <c r="AF43" s="241"/>
      <c r="AG43" s="242"/>
      <c r="AH43" s="242"/>
      <c r="AI43" s="242"/>
      <c r="AJ43" s="242"/>
      <c r="AK43" s="242">
        <f>AL43+AM43+AN43</f>
        <v>2</v>
      </c>
      <c r="AL43" s="242">
        <f>Q43/18</f>
        <v>1</v>
      </c>
      <c r="AM43" s="242">
        <f>S43/18</f>
        <v>1</v>
      </c>
      <c r="AN43" s="238"/>
    </row>
    <row r="44" spans="2:40" s="17" customFormat="1" ht="95.45" customHeight="1" thickBot="1" x14ac:dyDescent="0.25">
      <c r="B44" s="236">
        <v>13</v>
      </c>
      <c r="C44" s="572" t="s">
        <v>162</v>
      </c>
      <c r="D44" s="573"/>
      <c r="E44" s="253">
        <v>2</v>
      </c>
      <c r="F44" s="583" t="s">
        <v>161</v>
      </c>
      <c r="G44" s="584"/>
      <c r="H44" s="584"/>
      <c r="I44" s="584"/>
      <c r="J44" s="584"/>
      <c r="K44" s="584"/>
      <c r="L44" s="584"/>
      <c r="M44" s="584"/>
      <c r="N44" s="238">
        <f>O44/30</f>
        <v>2</v>
      </c>
      <c r="O44" s="238">
        <f>P44+X44</f>
        <v>60</v>
      </c>
      <c r="P44" s="239">
        <f>Q44+S44+U44</f>
        <v>36</v>
      </c>
      <c r="Q44" s="240">
        <v>18</v>
      </c>
      <c r="R44" s="238"/>
      <c r="S44" s="240">
        <v>18</v>
      </c>
      <c r="T44" s="238"/>
      <c r="U44" s="238"/>
      <c r="V44" s="238"/>
      <c r="W44" s="238"/>
      <c r="X44" s="240">
        <v>24</v>
      </c>
      <c r="Y44" s="240"/>
      <c r="Z44" s="240">
        <v>4</v>
      </c>
      <c r="AA44" s="240">
        <v>4</v>
      </c>
      <c r="AB44" s="240"/>
      <c r="AC44" s="240"/>
      <c r="AD44" s="240"/>
      <c r="AE44" s="241"/>
      <c r="AF44" s="241"/>
      <c r="AG44" s="242"/>
      <c r="AH44" s="242"/>
      <c r="AI44" s="242"/>
      <c r="AJ44" s="242"/>
      <c r="AK44" s="242">
        <f>AL44+AM44+AN44</f>
        <v>2</v>
      </c>
      <c r="AL44" s="242">
        <f>Q44/18</f>
        <v>1</v>
      </c>
      <c r="AM44" s="242">
        <f>S44/18</f>
        <v>1</v>
      </c>
      <c r="AN44" s="238"/>
    </row>
    <row r="45" spans="2:40" s="17" customFormat="1" ht="95.45" customHeight="1" thickBot="1" x14ac:dyDescent="0.25">
      <c r="B45" s="236">
        <v>13</v>
      </c>
      <c r="C45" s="572" t="s">
        <v>163</v>
      </c>
      <c r="D45" s="573"/>
      <c r="E45" s="253">
        <v>116</v>
      </c>
      <c r="F45" s="583" t="s">
        <v>161</v>
      </c>
      <c r="G45" s="584"/>
      <c r="H45" s="584"/>
      <c r="I45" s="584"/>
      <c r="J45" s="584"/>
      <c r="K45" s="584"/>
      <c r="L45" s="584"/>
      <c r="M45" s="584"/>
      <c r="N45" s="238">
        <f>O45/30</f>
        <v>2</v>
      </c>
      <c r="O45" s="238">
        <f>P45+X45</f>
        <v>60</v>
      </c>
      <c r="P45" s="239">
        <f>Q45+S45+U45</f>
        <v>36</v>
      </c>
      <c r="Q45" s="240">
        <v>18</v>
      </c>
      <c r="R45" s="238"/>
      <c r="S45" s="240">
        <v>18</v>
      </c>
      <c r="T45" s="238"/>
      <c r="U45" s="238"/>
      <c r="V45" s="238"/>
      <c r="W45" s="238"/>
      <c r="X45" s="240">
        <v>24</v>
      </c>
      <c r="Y45" s="240"/>
      <c r="Z45" s="240">
        <v>4</v>
      </c>
      <c r="AA45" s="240">
        <v>4</v>
      </c>
      <c r="AB45" s="240"/>
      <c r="AC45" s="240"/>
      <c r="AD45" s="240"/>
      <c r="AE45" s="241"/>
      <c r="AF45" s="241"/>
      <c r="AG45" s="242"/>
      <c r="AH45" s="242"/>
      <c r="AI45" s="242"/>
      <c r="AJ45" s="242"/>
      <c r="AK45" s="242">
        <f>AL45+AM45+AN45</f>
        <v>2</v>
      </c>
      <c r="AL45" s="242">
        <f>Q45/18</f>
        <v>1</v>
      </c>
      <c r="AM45" s="242">
        <f>S45/18</f>
        <v>1</v>
      </c>
      <c r="AN45" s="238"/>
    </row>
    <row r="46" spans="2:40" s="17" customFormat="1" ht="95.45" customHeight="1" thickBot="1" x14ac:dyDescent="0.25">
      <c r="B46" s="236">
        <v>13</v>
      </c>
      <c r="C46" s="572" t="s">
        <v>164</v>
      </c>
      <c r="D46" s="573"/>
      <c r="E46" s="253">
        <v>4</v>
      </c>
      <c r="F46" s="583" t="s">
        <v>161</v>
      </c>
      <c r="G46" s="584"/>
      <c r="H46" s="584"/>
      <c r="I46" s="584"/>
      <c r="J46" s="584"/>
      <c r="K46" s="584"/>
      <c r="L46" s="584"/>
      <c r="M46" s="584"/>
      <c r="N46" s="238">
        <f>O46/30</f>
        <v>2</v>
      </c>
      <c r="O46" s="238">
        <f>P46+X46</f>
        <v>60</v>
      </c>
      <c r="P46" s="239">
        <f>Q46+S46+U46</f>
        <v>36</v>
      </c>
      <c r="Q46" s="240">
        <v>18</v>
      </c>
      <c r="R46" s="238"/>
      <c r="S46" s="240">
        <v>18</v>
      </c>
      <c r="T46" s="238"/>
      <c r="U46" s="238"/>
      <c r="V46" s="238"/>
      <c r="W46" s="238"/>
      <c r="X46" s="240">
        <v>24</v>
      </c>
      <c r="Y46" s="240"/>
      <c r="Z46" s="240">
        <v>4</v>
      </c>
      <c r="AA46" s="240">
        <v>4</v>
      </c>
      <c r="AB46" s="240"/>
      <c r="AC46" s="240"/>
      <c r="AD46" s="240"/>
      <c r="AE46" s="241"/>
      <c r="AF46" s="241"/>
      <c r="AG46" s="242"/>
      <c r="AH46" s="242"/>
      <c r="AI46" s="242"/>
      <c r="AJ46" s="242"/>
      <c r="AK46" s="242">
        <f>AL46+AM46+AN46</f>
        <v>2</v>
      </c>
      <c r="AL46" s="242">
        <f>Q46/18</f>
        <v>1</v>
      </c>
      <c r="AM46" s="242">
        <f>S46/18</f>
        <v>1</v>
      </c>
      <c r="AN46" s="238"/>
    </row>
    <row r="47" spans="2:40" s="17" customFormat="1" ht="117.95" customHeight="1" thickBot="1" x14ac:dyDescent="0.25">
      <c r="B47" s="236"/>
      <c r="C47" s="579" t="s">
        <v>165</v>
      </c>
      <c r="D47" s="579"/>
      <c r="E47" s="580"/>
      <c r="F47" s="574"/>
      <c r="G47" s="588"/>
      <c r="H47" s="588"/>
      <c r="I47" s="588"/>
      <c r="J47" s="588"/>
      <c r="K47" s="588"/>
      <c r="L47" s="588"/>
      <c r="M47" s="588"/>
      <c r="N47" s="244"/>
      <c r="O47" s="245"/>
      <c r="P47" s="245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</row>
    <row r="48" spans="2:40" s="17" customFormat="1" ht="91.5" customHeight="1" thickBot="1" x14ac:dyDescent="0.25">
      <c r="B48" s="236">
        <v>14</v>
      </c>
      <c r="C48" s="581" t="s">
        <v>166</v>
      </c>
      <c r="D48" s="582"/>
      <c r="E48" s="253">
        <v>81</v>
      </c>
      <c r="F48" s="583" t="s">
        <v>167</v>
      </c>
      <c r="G48" s="584"/>
      <c r="H48" s="584"/>
      <c r="I48" s="584"/>
      <c r="J48" s="584"/>
      <c r="K48" s="584"/>
      <c r="L48" s="584"/>
      <c r="M48" s="584"/>
      <c r="N48" s="238">
        <f>O48/30</f>
        <v>2</v>
      </c>
      <c r="O48" s="238">
        <f>P48+X48</f>
        <v>60</v>
      </c>
      <c r="P48" s="239">
        <f>Q48+S48+W48</f>
        <v>36</v>
      </c>
      <c r="Q48" s="240">
        <v>18</v>
      </c>
      <c r="R48" s="239"/>
      <c r="S48" s="240">
        <v>18</v>
      </c>
      <c r="T48" s="239"/>
      <c r="U48" s="239"/>
      <c r="V48" s="239"/>
      <c r="W48" s="240"/>
      <c r="X48" s="240">
        <v>24</v>
      </c>
      <c r="Y48" s="240"/>
      <c r="Z48" s="240">
        <v>4</v>
      </c>
      <c r="AA48" s="240">
        <v>4</v>
      </c>
      <c r="AB48" s="240"/>
      <c r="AC48" s="240"/>
      <c r="AD48" s="240"/>
      <c r="AE48" s="240"/>
      <c r="AF48" s="241"/>
      <c r="AG48" s="242"/>
      <c r="AH48" s="242"/>
      <c r="AI48" s="242"/>
      <c r="AJ48" s="242"/>
      <c r="AK48" s="242">
        <f>AL48+AM48+AN48</f>
        <v>2</v>
      </c>
      <c r="AL48" s="242">
        <v>1</v>
      </c>
      <c r="AM48" s="242">
        <v>1</v>
      </c>
      <c r="AN48" s="242"/>
    </row>
    <row r="49" spans="2:40" s="17" customFormat="1" ht="86.1" customHeight="1" thickBot="1" x14ac:dyDescent="0.25">
      <c r="B49" s="236">
        <v>14</v>
      </c>
      <c r="C49" s="581" t="s">
        <v>168</v>
      </c>
      <c r="D49" s="582"/>
      <c r="E49" s="253">
        <v>10</v>
      </c>
      <c r="F49" s="583" t="s">
        <v>167</v>
      </c>
      <c r="G49" s="584"/>
      <c r="H49" s="584"/>
      <c r="I49" s="584"/>
      <c r="J49" s="584"/>
      <c r="K49" s="584"/>
      <c r="L49" s="584"/>
      <c r="M49" s="584"/>
      <c r="N49" s="238">
        <f>O49/30</f>
        <v>2</v>
      </c>
      <c r="O49" s="238">
        <f>P49+X49</f>
        <v>60</v>
      </c>
      <c r="P49" s="239">
        <f>Q49+S49+W49</f>
        <v>36</v>
      </c>
      <c r="Q49" s="240">
        <v>18</v>
      </c>
      <c r="R49" s="239"/>
      <c r="S49" s="240">
        <v>18</v>
      </c>
      <c r="T49" s="239"/>
      <c r="U49" s="239"/>
      <c r="V49" s="239"/>
      <c r="W49" s="240"/>
      <c r="X49" s="240">
        <v>24</v>
      </c>
      <c r="Y49" s="240"/>
      <c r="Z49" s="240">
        <v>4</v>
      </c>
      <c r="AA49" s="240">
        <v>4</v>
      </c>
      <c r="AB49" s="240"/>
      <c r="AC49" s="240"/>
      <c r="AD49" s="240"/>
      <c r="AE49" s="240"/>
      <c r="AF49" s="241"/>
      <c r="AG49" s="242"/>
      <c r="AH49" s="242"/>
      <c r="AI49" s="242"/>
      <c r="AJ49" s="242"/>
      <c r="AK49" s="242">
        <f>AL49+AM49+AN49</f>
        <v>2</v>
      </c>
      <c r="AL49" s="242">
        <v>1</v>
      </c>
      <c r="AM49" s="242">
        <v>1</v>
      </c>
      <c r="AN49" s="242"/>
    </row>
    <row r="50" spans="2:40" s="17" customFormat="1" ht="86.1" customHeight="1" thickBot="1" x14ac:dyDescent="0.25">
      <c r="B50" s="236">
        <v>14</v>
      </c>
      <c r="C50" s="581" t="s">
        <v>169</v>
      </c>
      <c r="D50" s="582"/>
      <c r="E50" s="253">
        <v>36</v>
      </c>
      <c r="F50" s="583" t="s">
        <v>167</v>
      </c>
      <c r="G50" s="584"/>
      <c r="H50" s="584"/>
      <c r="I50" s="584"/>
      <c r="J50" s="584"/>
      <c r="K50" s="584"/>
      <c r="L50" s="584"/>
      <c r="M50" s="584"/>
      <c r="N50" s="238">
        <f>O50/30</f>
        <v>2</v>
      </c>
      <c r="O50" s="238">
        <f>P50+X50</f>
        <v>60</v>
      </c>
      <c r="P50" s="239">
        <f>Q50+S50+W50</f>
        <v>36</v>
      </c>
      <c r="Q50" s="240">
        <v>18</v>
      </c>
      <c r="R50" s="239"/>
      <c r="S50" s="240">
        <v>18</v>
      </c>
      <c r="T50" s="239"/>
      <c r="U50" s="239"/>
      <c r="V50" s="239"/>
      <c r="W50" s="240"/>
      <c r="X50" s="240">
        <v>24</v>
      </c>
      <c r="Y50" s="240"/>
      <c r="Z50" s="240">
        <v>4</v>
      </c>
      <c r="AA50" s="240">
        <v>4</v>
      </c>
      <c r="AB50" s="240"/>
      <c r="AC50" s="240"/>
      <c r="AD50" s="240"/>
      <c r="AE50" s="240"/>
      <c r="AF50" s="241"/>
      <c r="AG50" s="242"/>
      <c r="AH50" s="242"/>
      <c r="AI50" s="242"/>
      <c r="AJ50" s="242"/>
      <c r="AK50" s="242">
        <f>AL50+AM50+AN50</f>
        <v>2</v>
      </c>
      <c r="AL50" s="242">
        <v>1</v>
      </c>
      <c r="AM50" s="242">
        <v>1</v>
      </c>
      <c r="AN50" s="242"/>
    </row>
    <row r="51" spans="2:40" s="17" customFormat="1" ht="95.45" customHeight="1" thickBot="1" x14ac:dyDescent="0.25">
      <c r="B51" s="236">
        <v>14</v>
      </c>
      <c r="C51" s="581" t="s">
        <v>170</v>
      </c>
      <c r="D51" s="582"/>
      <c r="E51" s="253">
        <v>3</v>
      </c>
      <c r="F51" s="583" t="s">
        <v>167</v>
      </c>
      <c r="G51" s="584"/>
      <c r="H51" s="584"/>
      <c r="I51" s="584"/>
      <c r="J51" s="584"/>
      <c r="K51" s="584"/>
      <c r="L51" s="584"/>
      <c r="M51" s="584"/>
      <c r="N51" s="238">
        <f>O51/30</f>
        <v>2</v>
      </c>
      <c r="O51" s="238">
        <f>P51+X51</f>
        <v>60</v>
      </c>
      <c r="P51" s="239">
        <f>Q51+S51+W51</f>
        <v>36</v>
      </c>
      <c r="Q51" s="240">
        <v>18</v>
      </c>
      <c r="R51" s="239"/>
      <c r="S51" s="240">
        <v>18</v>
      </c>
      <c r="T51" s="239"/>
      <c r="U51" s="239"/>
      <c r="V51" s="239"/>
      <c r="W51" s="240"/>
      <c r="X51" s="240">
        <v>24</v>
      </c>
      <c r="Y51" s="240"/>
      <c r="Z51" s="240">
        <v>4</v>
      </c>
      <c r="AA51" s="240">
        <v>4</v>
      </c>
      <c r="AB51" s="240"/>
      <c r="AC51" s="240"/>
      <c r="AD51" s="240"/>
      <c r="AE51" s="240"/>
      <c r="AF51" s="241"/>
      <c r="AG51" s="242"/>
      <c r="AH51" s="242"/>
      <c r="AI51" s="242"/>
      <c r="AJ51" s="242"/>
      <c r="AK51" s="242">
        <f>AL51+AM51+AN51</f>
        <v>2</v>
      </c>
      <c r="AL51" s="242">
        <v>1</v>
      </c>
      <c r="AM51" s="242">
        <v>1</v>
      </c>
      <c r="AN51" s="242"/>
    </row>
    <row r="52" spans="2:40" s="17" customFormat="1" ht="117.95" customHeight="1" thickBot="1" x14ac:dyDescent="0.25">
      <c r="B52" s="236"/>
      <c r="C52" s="579" t="s">
        <v>171</v>
      </c>
      <c r="D52" s="579"/>
      <c r="E52" s="580"/>
      <c r="F52" s="574"/>
      <c r="G52" s="588"/>
      <c r="H52" s="588"/>
      <c r="I52" s="588"/>
      <c r="J52" s="588"/>
      <c r="K52" s="588"/>
      <c r="L52" s="588"/>
      <c r="M52" s="588"/>
      <c r="N52" s="244"/>
      <c r="O52" s="245"/>
      <c r="P52" s="245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</row>
    <row r="53" spans="2:40" s="17" customFormat="1" ht="134.1" customHeight="1" thickBot="1" x14ac:dyDescent="0.25">
      <c r="B53" s="236">
        <v>15</v>
      </c>
      <c r="C53" s="581" t="s">
        <v>172</v>
      </c>
      <c r="D53" s="582"/>
      <c r="E53" s="253">
        <v>7</v>
      </c>
      <c r="F53" s="583" t="s">
        <v>173</v>
      </c>
      <c r="G53" s="584"/>
      <c r="H53" s="584"/>
      <c r="I53" s="584"/>
      <c r="J53" s="584"/>
      <c r="K53" s="584"/>
      <c r="L53" s="584"/>
      <c r="M53" s="585"/>
      <c r="N53" s="244">
        <v>2</v>
      </c>
      <c r="O53" s="245">
        <v>60</v>
      </c>
      <c r="P53" s="245">
        <v>36</v>
      </c>
      <c r="Q53" s="246">
        <v>18</v>
      </c>
      <c r="R53" s="246"/>
      <c r="S53" s="246">
        <v>18</v>
      </c>
      <c r="T53" s="246"/>
      <c r="U53" s="246"/>
      <c r="V53" s="246"/>
      <c r="W53" s="246"/>
      <c r="X53" s="246">
        <v>24</v>
      </c>
      <c r="Y53" s="246"/>
      <c r="Z53" s="246">
        <v>3</v>
      </c>
      <c r="AA53" s="246">
        <v>3</v>
      </c>
      <c r="AB53" s="246"/>
      <c r="AC53" s="246"/>
      <c r="AD53" s="246"/>
      <c r="AE53" s="246"/>
      <c r="AF53" s="246"/>
      <c r="AG53" s="246">
        <v>2</v>
      </c>
      <c r="AH53" s="246">
        <v>1</v>
      </c>
      <c r="AI53" s="246">
        <v>1</v>
      </c>
      <c r="AJ53" s="246"/>
      <c r="AK53" s="246"/>
      <c r="AL53" s="246"/>
      <c r="AM53" s="246"/>
      <c r="AN53" s="246"/>
    </row>
    <row r="54" spans="2:40" s="17" customFormat="1" ht="134.1" customHeight="1" thickBot="1" x14ac:dyDescent="0.25">
      <c r="B54" s="236">
        <v>15</v>
      </c>
      <c r="C54" s="581" t="s">
        <v>174</v>
      </c>
      <c r="D54" s="582"/>
      <c r="E54" s="253">
        <v>122</v>
      </c>
      <c r="F54" s="583" t="s">
        <v>173</v>
      </c>
      <c r="G54" s="584"/>
      <c r="H54" s="584"/>
      <c r="I54" s="584"/>
      <c r="J54" s="584"/>
      <c r="K54" s="584"/>
      <c r="L54" s="584"/>
      <c r="M54" s="585"/>
      <c r="N54" s="244">
        <v>2</v>
      </c>
      <c r="O54" s="245">
        <v>60</v>
      </c>
      <c r="P54" s="245">
        <v>36</v>
      </c>
      <c r="Q54" s="246">
        <v>18</v>
      </c>
      <c r="R54" s="246"/>
      <c r="S54" s="246">
        <v>18</v>
      </c>
      <c r="T54" s="246"/>
      <c r="U54" s="246"/>
      <c r="V54" s="246"/>
      <c r="W54" s="246"/>
      <c r="X54" s="246">
        <v>24</v>
      </c>
      <c r="Y54" s="246"/>
      <c r="Z54" s="246">
        <v>3</v>
      </c>
      <c r="AA54" s="246">
        <v>3</v>
      </c>
      <c r="AB54" s="246"/>
      <c r="AC54" s="246"/>
      <c r="AD54" s="246"/>
      <c r="AE54" s="246"/>
      <c r="AF54" s="246"/>
      <c r="AG54" s="246">
        <v>2</v>
      </c>
      <c r="AH54" s="246">
        <v>1</v>
      </c>
      <c r="AI54" s="246">
        <v>1</v>
      </c>
      <c r="AJ54" s="246"/>
      <c r="AK54" s="246"/>
      <c r="AL54" s="246"/>
      <c r="AM54" s="246"/>
      <c r="AN54" s="246"/>
    </row>
    <row r="55" spans="2:40" s="18" customFormat="1" ht="70.5" customHeight="1" thickBot="1" x14ac:dyDescent="0.8">
      <c r="B55" s="586" t="s">
        <v>175</v>
      </c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254">
        <f>N43+N48+N53</f>
        <v>6</v>
      </c>
      <c r="O55" s="254">
        <f>O43+O48+O53</f>
        <v>180</v>
      </c>
      <c r="P55" s="254">
        <f>P43+P48+P53</f>
        <v>108</v>
      </c>
      <c r="Q55" s="254">
        <f>Q43+Q48+Q53</f>
        <v>54</v>
      </c>
      <c r="R55" s="245"/>
      <c r="S55" s="254">
        <f>S43+S48+S53</f>
        <v>54</v>
      </c>
      <c r="T55" s="245"/>
      <c r="U55" s="254">
        <f>U43+U48+U53</f>
        <v>0</v>
      </c>
      <c r="V55" s="245"/>
      <c r="W55" s="255"/>
      <c r="X55" s="254">
        <f>X43+X48+X53</f>
        <v>72</v>
      </c>
      <c r="Y55" s="245"/>
      <c r="Z55" s="245">
        <v>3</v>
      </c>
      <c r="AA55" s="245">
        <v>3</v>
      </c>
      <c r="AB55" s="245"/>
      <c r="AC55" s="245"/>
      <c r="AD55" s="245"/>
      <c r="AE55" s="245"/>
      <c r="AF55" s="245"/>
      <c r="AG55" s="254">
        <f>AG43+AG48+AG53</f>
        <v>2</v>
      </c>
      <c r="AH55" s="254">
        <f>AH43+AH48+AH53</f>
        <v>1</v>
      </c>
      <c r="AI55" s="254">
        <f>AI43+AI48+AI53</f>
        <v>1</v>
      </c>
      <c r="AJ55" s="245">
        <f>AJ44+AJ48</f>
        <v>0</v>
      </c>
      <c r="AK55" s="254">
        <f>AK43+AK48+AK53</f>
        <v>4</v>
      </c>
      <c r="AL55" s="254">
        <f>AL43+AL48+AL53</f>
        <v>2</v>
      </c>
      <c r="AM55" s="254">
        <f>AM43+AM48+AM53</f>
        <v>2</v>
      </c>
      <c r="AN55" s="245">
        <f>AN44+AN48</f>
        <v>0</v>
      </c>
    </row>
    <row r="56" spans="2:40" s="18" customFormat="1" ht="67.5" customHeight="1" thickBot="1" x14ac:dyDescent="0.3">
      <c r="B56" s="587" t="s">
        <v>176</v>
      </c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87"/>
      <c r="Y56" s="587"/>
      <c r="Z56" s="587"/>
      <c r="AA56" s="587"/>
      <c r="AB56" s="587"/>
      <c r="AC56" s="587"/>
      <c r="AD56" s="587"/>
      <c r="AE56" s="587"/>
      <c r="AF56" s="587"/>
      <c r="AG56" s="587"/>
      <c r="AH56" s="587"/>
      <c r="AI56" s="587"/>
      <c r="AJ56" s="587"/>
      <c r="AK56" s="587"/>
      <c r="AL56" s="587"/>
      <c r="AM56" s="587"/>
      <c r="AN56" s="587"/>
    </row>
    <row r="57" spans="2:40" s="17" customFormat="1" ht="107.45" customHeight="1" thickBot="1" x14ac:dyDescent="0.25">
      <c r="B57" s="236"/>
      <c r="C57" s="579" t="s">
        <v>177</v>
      </c>
      <c r="D57" s="579"/>
      <c r="E57" s="580"/>
      <c r="F57" s="574"/>
      <c r="G57" s="574"/>
      <c r="H57" s="574"/>
      <c r="I57" s="574"/>
      <c r="J57" s="574"/>
      <c r="K57" s="574"/>
      <c r="L57" s="574"/>
      <c r="M57" s="574"/>
      <c r="N57" s="244"/>
      <c r="O57" s="245"/>
      <c r="P57" s="245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</row>
    <row r="58" spans="2:40" s="17" customFormat="1" ht="132" customHeight="1" thickBot="1" x14ac:dyDescent="0.25">
      <c r="B58" s="236">
        <v>16</v>
      </c>
      <c r="C58" s="572" t="s">
        <v>178</v>
      </c>
      <c r="D58" s="573"/>
      <c r="E58" s="253">
        <v>4</v>
      </c>
      <c r="F58" s="574" t="s">
        <v>123</v>
      </c>
      <c r="G58" s="574"/>
      <c r="H58" s="574"/>
      <c r="I58" s="574"/>
      <c r="J58" s="574"/>
      <c r="K58" s="574"/>
      <c r="L58" s="574"/>
      <c r="M58" s="574"/>
      <c r="N58" s="238">
        <v>5</v>
      </c>
      <c r="O58" s="238">
        <v>150</v>
      </c>
      <c r="P58" s="239">
        <v>72</v>
      </c>
      <c r="Q58" s="240">
        <v>36</v>
      </c>
      <c r="R58" s="238"/>
      <c r="S58" s="240"/>
      <c r="T58" s="238"/>
      <c r="U58" s="238">
        <v>36</v>
      </c>
      <c r="V58" s="238"/>
      <c r="W58" s="238"/>
      <c r="X58" s="240">
        <v>78</v>
      </c>
      <c r="Y58" s="240"/>
      <c r="Z58" s="240">
        <v>3</v>
      </c>
      <c r="AA58" s="240">
        <v>3</v>
      </c>
      <c r="AB58" s="240"/>
      <c r="AC58" s="240"/>
      <c r="AD58" s="240">
        <v>3</v>
      </c>
      <c r="AE58" s="241"/>
      <c r="AF58" s="241"/>
      <c r="AG58" s="242">
        <v>4</v>
      </c>
      <c r="AH58" s="242">
        <v>2</v>
      </c>
      <c r="AI58" s="242"/>
      <c r="AJ58" s="238">
        <v>2</v>
      </c>
      <c r="AK58" s="242"/>
      <c r="AL58" s="242"/>
      <c r="AM58" s="242"/>
      <c r="AN58" s="238"/>
    </row>
    <row r="59" spans="2:40" s="17" customFormat="1" ht="95.45" customHeight="1" thickBot="1" x14ac:dyDescent="0.25">
      <c r="B59" s="236">
        <v>16</v>
      </c>
      <c r="C59" s="572" t="s">
        <v>179</v>
      </c>
      <c r="D59" s="573"/>
      <c r="E59" s="253">
        <v>16</v>
      </c>
      <c r="F59" s="574" t="s">
        <v>123</v>
      </c>
      <c r="G59" s="574"/>
      <c r="H59" s="574"/>
      <c r="I59" s="574"/>
      <c r="J59" s="574"/>
      <c r="K59" s="574"/>
      <c r="L59" s="574"/>
      <c r="M59" s="574"/>
      <c r="N59" s="238">
        <v>5</v>
      </c>
      <c r="O59" s="238">
        <v>150</v>
      </c>
      <c r="P59" s="239">
        <v>72</v>
      </c>
      <c r="Q59" s="240">
        <v>36</v>
      </c>
      <c r="R59" s="238"/>
      <c r="S59" s="240"/>
      <c r="T59" s="238"/>
      <c r="U59" s="238">
        <v>36</v>
      </c>
      <c r="V59" s="238"/>
      <c r="W59" s="238"/>
      <c r="X59" s="240">
        <v>78</v>
      </c>
      <c r="Y59" s="240"/>
      <c r="Z59" s="240">
        <v>3</v>
      </c>
      <c r="AA59" s="240">
        <v>3</v>
      </c>
      <c r="AB59" s="240"/>
      <c r="AC59" s="240"/>
      <c r="AD59" s="240">
        <v>3</v>
      </c>
      <c r="AE59" s="241"/>
      <c r="AF59" s="241"/>
      <c r="AG59" s="242">
        <v>4</v>
      </c>
      <c r="AH59" s="242">
        <v>2</v>
      </c>
      <c r="AI59" s="242"/>
      <c r="AJ59" s="238">
        <v>2</v>
      </c>
      <c r="AK59" s="242"/>
      <c r="AL59" s="242"/>
      <c r="AM59" s="242"/>
      <c r="AN59" s="238"/>
    </row>
    <row r="60" spans="2:40" s="17" customFormat="1" ht="122.45" customHeight="1" thickBot="1" x14ac:dyDescent="0.25">
      <c r="B60" s="236">
        <v>16</v>
      </c>
      <c r="C60" s="572" t="s">
        <v>180</v>
      </c>
      <c r="D60" s="573"/>
      <c r="E60" s="253">
        <v>71</v>
      </c>
      <c r="F60" s="574" t="s">
        <v>123</v>
      </c>
      <c r="G60" s="574"/>
      <c r="H60" s="574"/>
      <c r="I60" s="574"/>
      <c r="J60" s="574"/>
      <c r="K60" s="574"/>
      <c r="L60" s="574"/>
      <c r="M60" s="574"/>
      <c r="N60" s="238">
        <v>5</v>
      </c>
      <c r="O60" s="238">
        <v>150</v>
      </c>
      <c r="P60" s="239">
        <v>72</v>
      </c>
      <c r="Q60" s="240">
        <v>36</v>
      </c>
      <c r="R60" s="238"/>
      <c r="S60" s="240"/>
      <c r="T60" s="238"/>
      <c r="U60" s="238">
        <v>36</v>
      </c>
      <c r="V60" s="238"/>
      <c r="W60" s="238"/>
      <c r="X60" s="240">
        <v>78</v>
      </c>
      <c r="Y60" s="240"/>
      <c r="Z60" s="240">
        <v>3</v>
      </c>
      <c r="AA60" s="240">
        <v>3</v>
      </c>
      <c r="AB60" s="240"/>
      <c r="AC60" s="240"/>
      <c r="AD60" s="240">
        <v>3</v>
      </c>
      <c r="AE60" s="241"/>
      <c r="AF60" s="241"/>
      <c r="AG60" s="242">
        <v>4</v>
      </c>
      <c r="AH60" s="242">
        <v>2</v>
      </c>
      <c r="AI60" s="242"/>
      <c r="AJ60" s="238">
        <v>2</v>
      </c>
      <c r="AK60" s="242"/>
      <c r="AL60" s="242"/>
      <c r="AM60" s="242"/>
      <c r="AN60" s="238"/>
    </row>
    <row r="61" spans="2:40" s="17" customFormat="1" ht="95.45" customHeight="1" thickBot="1" x14ac:dyDescent="0.25">
      <c r="B61" s="236">
        <v>16</v>
      </c>
      <c r="C61" s="572" t="s">
        <v>181</v>
      </c>
      <c r="D61" s="573"/>
      <c r="E61" s="253">
        <v>30</v>
      </c>
      <c r="F61" s="574" t="s">
        <v>123</v>
      </c>
      <c r="G61" s="574"/>
      <c r="H61" s="574"/>
      <c r="I61" s="574"/>
      <c r="J61" s="574"/>
      <c r="K61" s="574"/>
      <c r="L61" s="574"/>
      <c r="M61" s="574"/>
      <c r="N61" s="238">
        <v>5</v>
      </c>
      <c r="O61" s="238">
        <v>150</v>
      </c>
      <c r="P61" s="239">
        <v>72</v>
      </c>
      <c r="Q61" s="240">
        <v>36</v>
      </c>
      <c r="R61" s="238"/>
      <c r="S61" s="240"/>
      <c r="T61" s="238"/>
      <c r="U61" s="238">
        <v>36</v>
      </c>
      <c r="V61" s="238"/>
      <c r="W61" s="238"/>
      <c r="X61" s="240">
        <v>78</v>
      </c>
      <c r="Y61" s="240"/>
      <c r="Z61" s="240">
        <v>3</v>
      </c>
      <c r="AA61" s="240">
        <v>3</v>
      </c>
      <c r="AB61" s="240"/>
      <c r="AC61" s="240"/>
      <c r="AD61" s="240">
        <v>3</v>
      </c>
      <c r="AE61" s="241"/>
      <c r="AF61" s="241"/>
      <c r="AG61" s="242">
        <v>4</v>
      </c>
      <c r="AH61" s="242">
        <v>2</v>
      </c>
      <c r="AI61" s="242"/>
      <c r="AJ61" s="238">
        <v>2</v>
      </c>
      <c r="AK61" s="242"/>
      <c r="AL61" s="242"/>
      <c r="AM61" s="242"/>
      <c r="AN61" s="238"/>
    </row>
    <row r="62" spans="2:40" s="17" customFormat="1" ht="107.45" customHeight="1" thickBot="1" x14ac:dyDescent="0.25">
      <c r="B62" s="236"/>
      <c r="C62" s="579" t="s">
        <v>182</v>
      </c>
      <c r="D62" s="579"/>
      <c r="E62" s="580"/>
      <c r="F62" s="574"/>
      <c r="G62" s="574"/>
      <c r="H62" s="574"/>
      <c r="I62" s="574"/>
      <c r="J62" s="574"/>
      <c r="K62" s="574"/>
      <c r="L62" s="574"/>
      <c r="M62" s="574"/>
      <c r="N62" s="244"/>
      <c r="O62" s="245"/>
      <c r="P62" s="245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</row>
    <row r="63" spans="2:40" s="17" customFormat="1" ht="161.1" customHeight="1" thickBot="1" x14ac:dyDescent="0.25">
      <c r="B63" s="236">
        <v>17</v>
      </c>
      <c r="C63" s="572" t="s">
        <v>183</v>
      </c>
      <c r="D63" s="573"/>
      <c r="E63" s="253">
        <v>27</v>
      </c>
      <c r="F63" s="574" t="s">
        <v>123</v>
      </c>
      <c r="G63" s="574"/>
      <c r="H63" s="574"/>
      <c r="I63" s="574"/>
      <c r="J63" s="574"/>
      <c r="K63" s="574"/>
      <c r="L63" s="574"/>
      <c r="M63" s="574"/>
      <c r="N63" s="238">
        <v>5</v>
      </c>
      <c r="O63" s="238">
        <v>150</v>
      </c>
      <c r="P63" s="239">
        <v>72</v>
      </c>
      <c r="Q63" s="240">
        <v>36</v>
      </c>
      <c r="R63" s="238"/>
      <c r="S63" s="240"/>
      <c r="T63" s="238"/>
      <c r="U63" s="238">
        <v>36</v>
      </c>
      <c r="V63" s="238"/>
      <c r="W63" s="238"/>
      <c r="X63" s="240">
        <v>78</v>
      </c>
      <c r="Y63" s="240"/>
      <c r="Z63" s="240">
        <v>4</v>
      </c>
      <c r="AA63" s="240">
        <v>4</v>
      </c>
      <c r="AB63" s="240"/>
      <c r="AC63" s="240"/>
      <c r="AD63" s="240">
        <v>4</v>
      </c>
      <c r="AE63" s="241"/>
      <c r="AF63" s="241"/>
      <c r="AG63" s="242"/>
      <c r="AH63" s="242"/>
      <c r="AI63" s="242"/>
      <c r="AJ63" s="242"/>
      <c r="AK63" s="242">
        <v>4</v>
      </c>
      <c r="AL63" s="242">
        <v>2</v>
      </c>
      <c r="AM63" s="242"/>
      <c r="AN63" s="238">
        <v>2</v>
      </c>
    </row>
    <row r="64" spans="2:40" s="17" customFormat="1" ht="161.1" customHeight="1" thickBot="1" x14ac:dyDescent="0.25">
      <c r="B64" s="236">
        <v>17</v>
      </c>
      <c r="C64" s="572" t="s">
        <v>184</v>
      </c>
      <c r="D64" s="573"/>
      <c r="E64" s="253">
        <v>30</v>
      </c>
      <c r="F64" s="574" t="s">
        <v>123</v>
      </c>
      <c r="G64" s="574"/>
      <c r="H64" s="574"/>
      <c r="I64" s="574"/>
      <c r="J64" s="574"/>
      <c r="K64" s="574"/>
      <c r="L64" s="574"/>
      <c r="M64" s="574"/>
      <c r="N64" s="238">
        <v>5</v>
      </c>
      <c r="O64" s="238">
        <v>150</v>
      </c>
      <c r="P64" s="239">
        <v>72</v>
      </c>
      <c r="Q64" s="240">
        <v>36</v>
      </c>
      <c r="R64" s="238"/>
      <c r="S64" s="240"/>
      <c r="T64" s="238"/>
      <c r="U64" s="238">
        <v>36</v>
      </c>
      <c r="V64" s="238"/>
      <c r="W64" s="238"/>
      <c r="X64" s="240">
        <v>78</v>
      </c>
      <c r="Y64" s="240"/>
      <c r="Z64" s="240">
        <v>4</v>
      </c>
      <c r="AA64" s="240">
        <v>4</v>
      </c>
      <c r="AB64" s="240"/>
      <c r="AC64" s="240"/>
      <c r="AD64" s="240">
        <v>4</v>
      </c>
      <c r="AE64" s="241"/>
      <c r="AF64" s="241"/>
      <c r="AG64" s="242"/>
      <c r="AH64" s="242"/>
      <c r="AI64" s="242"/>
      <c r="AJ64" s="242"/>
      <c r="AK64" s="242">
        <v>4</v>
      </c>
      <c r="AL64" s="242">
        <v>2</v>
      </c>
      <c r="AM64" s="242"/>
      <c r="AN64" s="238">
        <v>2</v>
      </c>
    </row>
    <row r="65" spans="2:40" s="17" customFormat="1" ht="161.1" customHeight="1" thickBot="1" x14ac:dyDescent="0.25">
      <c r="B65" s="236">
        <v>17</v>
      </c>
      <c r="C65" s="572" t="s">
        <v>185</v>
      </c>
      <c r="D65" s="573"/>
      <c r="E65" s="253">
        <v>48</v>
      </c>
      <c r="F65" s="574" t="s">
        <v>123</v>
      </c>
      <c r="G65" s="574"/>
      <c r="H65" s="574"/>
      <c r="I65" s="574"/>
      <c r="J65" s="574"/>
      <c r="K65" s="574"/>
      <c r="L65" s="574"/>
      <c r="M65" s="574"/>
      <c r="N65" s="238">
        <v>5</v>
      </c>
      <c r="O65" s="238">
        <v>150</v>
      </c>
      <c r="P65" s="239">
        <v>72</v>
      </c>
      <c r="Q65" s="240">
        <v>36</v>
      </c>
      <c r="R65" s="238"/>
      <c r="S65" s="240"/>
      <c r="T65" s="238"/>
      <c r="U65" s="238">
        <v>36</v>
      </c>
      <c r="V65" s="238"/>
      <c r="W65" s="238"/>
      <c r="X65" s="240">
        <v>78</v>
      </c>
      <c r="Y65" s="240"/>
      <c r="Z65" s="240">
        <v>4</v>
      </c>
      <c r="AA65" s="240">
        <v>4</v>
      </c>
      <c r="AB65" s="240"/>
      <c r="AC65" s="240"/>
      <c r="AD65" s="240">
        <v>4</v>
      </c>
      <c r="AE65" s="241"/>
      <c r="AF65" s="241"/>
      <c r="AG65" s="242"/>
      <c r="AH65" s="242"/>
      <c r="AI65" s="242"/>
      <c r="AJ65" s="242"/>
      <c r="AK65" s="242">
        <v>4</v>
      </c>
      <c r="AL65" s="242">
        <v>2</v>
      </c>
      <c r="AM65" s="242"/>
      <c r="AN65" s="238">
        <v>2</v>
      </c>
    </row>
    <row r="66" spans="2:40" s="17" customFormat="1" ht="161.1" customHeight="1" thickBot="1" x14ac:dyDescent="0.25">
      <c r="B66" s="236">
        <v>17</v>
      </c>
      <c r="C66" s="572" t="s">
        <v>186</v>
      </c>
      <c r="D66" s="573"/>
      <c r="E66" s="253">
        <v>16</v>
      </c>
      <c r="F66" s="574" t="s">
        <v>123</v>
      </c>
      <c r="G66" s="574"/>
      <c r="H66" s="574"/>
      <c r="I66" s="574"/>
      <c r="J66" s="574"/>
      <c r="K66" s="574"/>
      <c r="L66" s="574"/>
      <c r="M66" s="574"/>
      <c r="N66" s="238">
        <v>5</v>
      </c>
      <c r="O66" s="238">
        <v>150</v>
      </c>
      <c r="P66" s="239">
        <v>72</v>
      </c>
      <c r="Q66" s="240">
        <v>36</v>
      </c>
      <c r="R66" s="238"/>
      <c r="S66" s="240"/>
      <c r="T66" s="238"/>
      <c r="U66" s="238">
        <v>36</v>
      </c>
      <c r="V66" s="238"/>
      <c r="W66" s="238"/>
      <c r="X66" s="240">
        <v>78</v>
      </c>
      <c r="Y66" s="240"/>
      <c r="Z66" s="240">
        <v>4</v>
      </c>
      <c r="AA66" s="240">
        <v>4</v>
      </c>
      <c r="AB66" s="240"/>
      <c r="AC66" s="240"/>
      <c r="AD66" s="240">
        <v>4</v>
      </c>
      <c r="AE66" s="241"/>
      <c r="AF66" s="241"/>
      <c r="AG66" s="242"/>
      <c r="AH66" s="242"/>
      <c r="AI66" s="242"/>
      <c r="AJ66" s="242"/>
      <c r="AK66" s="242">
        <v>4</v>
      </c>
      <c r="AL66" s="242">
        <v>2</v>
      </c>
      <c r="AM66" s="242"/>
      <c r="AN66" s="238">
        <v>2</v>
      </c>
    </row>
    <row r="67" spans="2:40" s="18" customFormat="1" ht="58.5" customHeight="1" thickBot="1" x14ac:dyDescent="0.3">
      <c r="B67" s="575" t="s">
        <v>187</v>
      </c>
      <c r="C67" s="576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254">
        <f>N58+N63</f>
        <v>10</v>
      </c>
      <c r="O67" s="254">
        <f>O58+O63</f>
        <v>300</v>
      </c>
      <c r="P67" s="254">
        <f>P58+P63</f>
        <v>144</v>
      </c>
      <c r="Q67" s="254">
        <f>Q58+Q63</f>
        <v>72</v>
      </c>
      <c r="R67" s="256"/>
      <c r="S67" s="254">
        <f>S58+S63</f>
        <v>0</v>
      </c>
      <c r="T67" s="256"/>
      <c r="U67" s="254">
        <f>U58+U63</f>
        <v>72</v>
      </c>
      <c r="V67" s="256"/>
      <c r="W67" s="256"/>
      <c r="X67" s="254">
        <f>X58+X63</f>
        <v>156</v>
      </c>
      <c r="Y67" s="254">
        <f>Y58+Y63</f>
        <v>0</v>
      </c>
      <c r="Z67" s="256">
        <v>2</v>
      </c>
      <c r="AA67" s="256">
        <v>2</v>
      </c>
      <c r="AB67" s="256"/>
      <c r="AC67" s="256"/>
      <c r="AD67" s="256">
        <v>2</v>
      </c>
      <c r="AE67" s="256"/>
      <c r="AF67" s="256"/>
      <c r="AG67" s="254">
        <f t="shared" ref="AG67:AN67" si="1">AG58+AG63</f>
        <v>4</v>
      </c>
      <c r="AH67" s="254">
        <f t="shared" si="1"/>
        <v>2</v>
      </c>
      <c r="AI67" s="254">
        <f t="shared" si="1"/>
        <v>0</v>
      </c>
      <c r="AJ67" s="254">
        <f t="shared" si="1"/>
        <v>2</v>
      </c>
      <c r="AK67" s="254">
        <f t="shared" si="1"/>
        <v>4</v>
      </c>
      <c r="AL67" s="254">
        <f t="shared" si="1"/>
        <v>2</v>
      </c>
      <c r="AM67" s="254">
        <f t="shared" si="1"/>
        <v>0</v>
      </c>
      <c r="AN67" s="254">
        <f t="shared" si="1"/>
        <v>2</v>
      </c>
    </row>
    <row r="68" spans="2:40" s="17" customFormat="1" ht="70.5" customHeight="1" thickBot="1" x14ac:dyDescent="0.25">
      <c r="B68" s="577" t="s">
        <v>188</v>
      </c>
      <c r="C68" s="576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254">
        <f t="shared" ref="N68:U68" si="2">N55+N67</f>
        <v>16</v>
      </c>
      <c r="O68" s="254">
        <f t="shared" si="2"/>
        <v>480</v>
      </c>
      <c r="P68" s="254">
        <f t="shared" si="2"/>
        <v>252</v>
      </c>
      <c r="Q68" s="254">
        <f t="shared" si="2"/>
        <v>126</v>
      </c>
      <c r="R68" s="254">
        <f t="shared" si="2"/>
        <v>0</v>
      </c>
      <c r="S68" s="254">
        <f t="shared" si="2"/>
        <v>54</v>
      </c>
      <c r="T68" s="254">
        <f t="shared" si="2"/>
        <v>0</v>
      </c>
      <c r="U68" s="254">
        <f t="shared" si="2"/>
        <v>72</v>
      </c>
      <c r="V68" s="256"/>
      <c r="W68" s="256"/>
      <c r="X68" s="254">
        <f t="shared" ref="X68:AN68" si="3">X55+X67</f>
        <v>228</v>
      </c>
      <c r="Y68" s="254">
        <f t="shared" si="3"/>
        <v>0</v>
      </c>
      <c r="Z68" s="254">
        <f t="shared" si="3"/>
        <v>5</v>
      </c>
      <c r="AA68" s="254">
        <f t="shared" si="3"/>
        <v>5</v>
      </c>
      <c r="AB68" s="254">
        <f t="shared" si="3"/>
        <v>0</v>
      </c>
      <c r="AC68" s="254">
        <f t="shared" si="3"/>
        <v>0</v>
      </c>
      <c r="AD68" s="254">
        <f t="shared" si="3"/>
        <v>2</v>
      </c>
      <c r="AE68" s="254">
        <f t="shared" si="3"/>
        <v>0</v>
      </c>
      <c r="AF68" s="254">
        <f t="shared" si="3"/>
        <v>0</v>
      </c>
      <c r="AG68" s="254">
        <f t="shared" si="3"/>
        <v>6</v>
      </c>
      <c r="AH68" s="254">
        <f t="shared" si="3"/>
        <v>3</v>
      </c>
      <c r="AI68" s="254">
        <f t="shared" si="3"/>
        <v>1</v>
      </c>
      <c r="AJ68" s="254">
        <f t="shared" si="3"/>
        <v>2</v>
      </c>
      <c r="AK68" s="254">
        <f t="shared" si="3"/>
        <v>8</v>
      </c>
      <c r="AL68" s="254">
        <f t="shared" si="3"/>
        <v>4</v>
      </c>
      <c r="AM68" s="254">
        <f t="shared" si="3"/>
        <v>2</v>
      </c>
      <c r="AN68" s="254">
        <f t="shared" si="3"/>
        <v>2</v>
      </c>
    </row>
    <row r="69" spans="2:40" s="17" customFormat="1" ht="70.5" customHeight="1" thickBot="1" x14ac:dyDescent="0.25">
      <c r="B69" s="577" t="s">
        <v>189</v>
      </c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254">
        <f t="shared" ref="N69:U69" si="4">N68+N39+N28</f>
        <v>60</v>
      </c>
      <c r="O69" s="254">
        <f t="shared" si="4"/>
        <v>1800</v>
      </c>
      <c r="P69" s="254">
        <f t="shared" si="4"/>
        <v>1026</v>
      </c>
      <c r="Q69" s="254">
        <f t="shared" si="4"/>
        <v>432</v>
      </c>
      <c r="R69" s="254">
        <f t="shared" si="4"/>
        <v>0</v>
      </c>
      <c r="S69" s="254">
        <f t="shared" si="4"/>
        <v>342</v>
      </c>
      <c r="T69" s="254">
        <f t="shared" si="4"/>
        <v>0</v>
      </c>
      <c r="U69" s="254">
        <f t="shared" si="4"/>
        <v>252</v>
      </c>
      <c r="V69" s="254"/>
      <c r="W69" s="256"/>
      <c r="X69" s="254">
        <f t="shared" ref="X69:AN69" si="5">X68+X39+X28</f>
        <v>774</v>
      </c>
      <c r="Y69" s="254">
        <f t="shared" si="5"/>
        <v>6</v>
      </c>
      <c r="Z69" s="254">
        <f t="shared" si="5"/>
        <v>11</v>
      </c>
      <c r="AA69" s="254">
        <f t="shared" si="5"/>
        <v>16</v>
      </c>
      <c r="AB69" s="254">
        <f t="shared" si="5"/>
        <v>0</v>
      </c>
      <c r="AC69" s="254">
        <f t="shared" si="5"/>
        <v>0</v>
      </c>
      <c r="AD69" s="254">
        <f t="shared" si="5"/>
        <v>4</v>
      </c>
      <c r="AE69" s="254">
        <f t="shared" si="5"/>
        <v>0</v>
      </c>
      <c r="AF69" s="254">
        <f t="shared" si="5"/>
        <v>0</v>
      </c>
      <c r="AG69" s="254">
        <f t="shared" si="5"/>
        <v>29</v>
      </c>
      <c r="AH69" s="254">
        <f t="shared" si="5"/>
        <v>12</v>
      </c>
      <c r="AI69" s="254">
        <f t="shared" si="5"/>
        <v>9</v>
      </c>
      <c r="AJ69" s="254">
        <f t="shared" si="5"/>
        <v>8</v>
      </c>
      <c r="AK69" s="254">
        <f t="shared" si="5"/>
        <v>28</v>
      </c>
      <c r="AL69" s="254">
        <f t="shared" si="5"/>
        <v>9</v>
      </c>
      <c r="AM69" s="254">
        <f t="shared" si="5"/>
        <v>8</v>
      </c>
      <c r="AN69" s="254">
        <f t="shared" si="5"/>
        <v>8</v>
      </c>
    </row>
    <row r="70" spans="2:40" s="17" customFormat="1" ht="57.75" customHeight="1" thickBot="1" x14ac:dyDescent="0.25">
      <c r="B70" s="257"/>
      <c r="C70" s="257"/>
      <c r="D70" s="257"/>
      <c r="E70" s="257"/>
      <c r="F70" s="257"/>
      <c r="G70" s="257"/>
      <c r="H70" s="258"/>
      <c r="I70" s="258"/>
      <c r="J70" s="259"/>
      <c r="K70" s="578" t="s">
        <v>28</v>
      </c>
      <c r="L70" s="578"/>
      <c r="M70" s="558"/>
      <c r="N70" s="557" t="s">
        <v>29</v>
      </c>
      <c r="O70" s="557"/>
      <c r="P70" s="557"/>
      <c r="Q70" s="557"/>
      <c r="R70" s="557"/>
      <c r="S70" s="558"/>
      <c r="T70" s="558"/>
      <c r="U70" s="558"/>
      <c r="V70" s="558"/>
      <c r="W70" s="558"/>
      <c r="X70" s="558"/>
      <c r="Y70" s="260">
        <v>6</v>
      </c>
      <c r="Z70" s="260"/>
      <c r="AA70" s="260"/>
      <c r="AB70" s="260"/>
      <c r="AC70" s="260"/>
      <c r="AD70" s="260"/>
      <c r="AE70" s="260"/>
      <c r="AF70" s="260"/>
      <c r="AG70" s="559">
        <v>3</v>
      </c>
      <c r="AH70" s="559"/>
      <c r="AI70" s="559"/>
      <c r="AJ70" s="559"/>
      <c r="AK70" s="566">
        <v>3</v>
      </c>
      <c r="AL70" s="566"/>
      <c r="AM70" s="566"/>
      <c r="AN70" s="566"/>
    </row>
    <row r="71" spans="2:40" s="17" customFormat="1" ht="51.75" customHeight="1" thickBot="1" x14ac:dyDescent="0.25">
      <c r="B71" s="261"/>
      <c r="C71" s="261"/>
      <c r="D71" s="261"/>
      <c r="E71" s="261"/>
      <c r="F71" s="261"/>
      <c r="G71" s="261"/>
      <c r="H71" s="23"/>
      <c r="I71" s="23"/>
      <c r="J71" s="262"/>
      <c r="K71" s="578"/>
      <c r="L71" s="578"/>
      <c r="M71" s="558"/>
      <c r="N71" s="557" t="s">
        <v>30</v>
      </c>
      <c r="O71" s="557"/>
      <c r="P71" s="557"/>
      <c r="Q71" s="557"/>
      <c r="R71" s="557"/>
      <c r="S71" s="558"/>
      <c r="T71" s="558"/>
      <c r="U71" s="558"/>
      <c r="V71" s="558"/>
      <c r="W71" s="558"/>
      <c r="X71" s="558"/>
      <c r="Y71" s="260"/>
      <c r="Z71" s="260">
        <v>11</v>
      </c>
      <c r="AA71" s="260"/>
      <c r="AB71" s="260"/>
      <c r="AC71" s="260"/>
      <c r="AD71" s="260"/>
      <c r="AE71" s="260"/>
      <c r="AF71" s="260"/>
      <c r="AG71" s="559">
        <v>5</v>
      </c>
      <c r="AH71" s="559"/>
      <c r="AI71" s="559"/>
      <c r="AJ71" s="559"/>
      <c r="AK71" s="566">
        <v>6</v>
      </c>
      <c r="AL71" s="566"/>
      <c r="AM71" s="566"/>
      <c r="AN71" s="566"/>
    </row>
    <row r="72" spans="2:40" s="17" customFormat="1" ht="60.75" customHeight="1" thickBot="1" x14ac:dyDescent="0.25">
      <c r="B72" s="261"/>
      <c r="C72" s="261"/>
      <c r="D72" s="261"/>
      <c r="E72" s="261"/>
      <c r="F72" s="261"/>
      <c r="G72" s="261"/>
      <c r="H72" s="23"/>
      <c r="I72" s="23"/>
      <c r="J72" s="262"/>
      <c r="K72" s="578"/>
      <c r="L72" s="578"/>
      <c r="M72" s="558"/>
      <c r="N72" s="557" t="s">
        <v>31</v>
      </c>
      <c r="O72" s="557"/>
      <c r="P72" s="557"/>
      <c r="Q72" s="557"/>
      <c r="R72" s="557"/>
      <c r="S72" s="558"/>
      <c r="T72" s="558"/>
      <c r="U72" s="558"/>
      <c r="V72" s="558"/>
      <c r="W72" s="558"/>
      <c r="X72" s="558"/>
      <c r="Y72" s="260"/>
      <c r="Z72" s="260"/>
      <c r="AA72" s="260">
        <v>16</v>
      </c>
      <c r="AB72" s="260"/>
      <c r="AC72" s="260"/>
      <c r="AD72" s="260"/>
      <c r="AE72" s="260"/>
      <c r="AF72" s="260"/>
      <c r="AG72" s="559">
        <v>9</v>
      </c>
      <c r="AH72" s="559"/>
      <c r="AI72" s="559"/>
      <c r="AJ72" s="559"/>
      <c r="AK72" s="566">
        <v>7</v>
      </c>
      <c r="AL72" s="566"/>
      <c r="AM72" s="566"/>
      <c r="AN72" s="566"/>
    </row>
    <row r="73" spans="2:40" s="17" customFormat="1" ht="54" customHeight="1" thickBot="1" x14ac:dyDescent="0.25">
      <c r="B73" s="261"/>
      <c r="C73" s="571" t="s">
        <v>32</v>
      </c>
      <c r="D73" s="571"/>
      <c r="E73" s="571"/>
      <c r="F73" s="571"/>
      <c r="G73" s="571"/>
      <c r="H73" s="571"/>
      <c r="I73" s="571"/>
      <c r="J73" s="262"/>
      <c r="K73" s="578"/>
      <c r="L73" s="578"/>
      <c r="M73" s="558"/>
      <c r="N73" s="557" t="s">
        <v>33</v>
      </c>
      <c r="O73" s="557"/>
      <c r="P73" s="557"/>
      <c r="Q73" s="557"/>
      <c r="R73" s="557"/>
      <c r="S73" s="558"/>
      <c r="T73" s="558"/>
      <c r="U73" s="558"/>
      <c r="V73" s="558"/>
      <c r="W73" s="558"/>
      <c r="X73" s="558"/>
      <c r="Y73" s="260"/>
      <c r="Z73" s="260"/>
      <c r="AA73" s="260"/>
      <c r="AB73" s="260">
        <v>0</v>
      </c>
      <c r="AC73" s="260"/>
      <c r="AD73" s="260"/>
      <c r="AE73" s="260"/>
      <c r="AF73" s="260"/>
      <c r="AG73" s="559"/>
      <c r="AH73" s="559"/>
      <c r="AI73" s="559"/>
      <c r="AJ73" s="559"/>
      <c r="AK73" s="566"/>
      <c r="AL73" s="566"/>
      <c r="AM73" s="566"/>
      <c r="AN73" s="566"/>
    </row>
    <row r="74" spans="2:40" s="17" customFormat="1" ht="60.75" customHeight="1" thickBot="1" x14ac:dyDescent="0.45">
      <c r="B74" s="261"/>
      <c r="C74" s="571" t="s">
        <v>190</v>
      </c>
      <c r="D74" s="571"/>
      <c r="E74" s="571"/>
      <c r="F74" s="571"/>
      <c r="G74" s="571"/>
      <c r="H74" s="571"/>
      <c r="I74" s="571"/>
      <c r="J74" s="263"/>
      <c r="K74" s="578"/>
      <c r="L74" s="578"/>
      <c r="M74" s="558"/>
      <c r="N74" s="557" t="s">
        <v>34</v>
      </c>
      <c r="O74" s="557"/>
      <c r="P74" s="557"/>
      <c r="Q74" s="557"/>
      <c r="R74" s="557"/>
      <c r="S74" s="558"/>
      <c r="T74" s="558"/>
      <c r="U74" s="558"/>
      <c r="V74" s="558"/>
      <c r="W74" s="558"/>
      <c r="X74" s="558"/>
      <c r="Y74" s="260"/>
      <c r="Z74" s="260"/>
      <c r="AA74" s="260"/>
      <c r="AB74" s="260"/>
      <c r="AC74" s="260"/>
      <c r="AD74" s="260"/>
      <c r="AE74" s="260"/>
      <c r="AF74" s="260"/>
      <c r="AG74" s="559"/>
      <c r="AH74" s="559"/>
      <c r="AI74" s="559"/>
      <c r="AJ74" s="559"/>
      <c r="AK74" s="566"/>
      <c r="AL74" s="566"/>
      <c r="AM74" s="566"/>
      <c r="AN74" s="566"/>
    </row>
    <row r="75" spans="2:40" s="17" customFormat="1" ht="54.75" customHeight="1" thickBot="1" x14ac:dyDescent="0.75">
      <c r="B75" s="261"/>
      <c r="C75" s="567" t="s">
        <v>191</v>
      </c>
      <c r="D75" s="567"/>
      <c r="E75" s="567"/>
      <c r="F75" s="567"/>
      <c r="G75" s="567"/>
      <c r="H75" s="567"/>
      <c r="I75" s="567"/>
      <c r="J75" s="262"/>
      <c r="K75" s="578"/>
      <c r="L75" s="578"/>
      <c r="M75" s="558"/>
      <c r="N75" s="557" t="s">
        <v>132</v>
      </c>
      <c r="O75" s="557"/>
      <c r="P75" s="557"/>
      <c r="Q75" s="557"/>
      <c r="R75" s="557"/>
      <c r="S75" s="558"/>
      <c r="T75" s="558"/>
      <c r="U75" s="558"/>
      <c r="V75" s="558"/>
      <c r="W75" s="558"/>
      <c r="X75" s="558"/>
      <c r="Y75" s="260"/>
      <c r="Z75" s="260"/>
      <c r="AA75" s="260"/>
      <c r="AB75" s="260"/>
      <c r="AC75" s="260"/>
      <c r="AD75" s="260">
        <v>4</v>
      </c>
      <c r="AE75" s="260"/>
      <c r="AF75" s="260"/>
      <c r="AG75" s="559">
        <v>3</v>
      </c>
      <c r="AH75" s="559"/>
      <c r="AI75" s="559"/>
      <c r="AJ75" s="559"/>
      <c r="AK75" s="568">
        <v>1</v>
      </c>
      <c r="AL75" s="569"/>
      <c r="AM75" s="569"/>
      <c r="AN75" s="570"/>
    </row>
    <row r="76" spans="2:40" s="17" customFormat="1" ht="48.75" customHeight="1" thickBot="1" x14ac:dyDescent="0.75">
      <c r="B76" s="261"/>
      <c r="C76" s="567" t="s">
        <v>192</v>
      </c>
      <c r="D76" s="567"/>
      <c r="E76" s="567"/>
      <c r="F76" s="567"/>
      <c r="G76" s="567"/>
      <c r="H76" s="567"/>
      <c r="I76" s="567"/>
      <c r="J76" s="262"/>
      <c r="K76" s="578"/>
      <c r="L76" s="578"/>
      <c r="M76" s="558"/>
      <c r="N76" s="557" t="s">
        <v>22</v>
      </c>
      <c r="O76" s="557"/>
      <c r="P76" s="557"/>
      <c r="Q76" s="557"/>
      <c r="R76" s="557"/>
      <c r="S76" s="558"/>
      <c r="T76" s="558"/>
      <c r="U76" s="558"/>
      <c r="V76" s="558"/>
      <c r="W76" s="558"/>
      <c r="X76" s="558"/>
      <c r="Y76" s="260"/>
      <c r="Z76" s="260"/>
      <c r="AA76" s="260"/>
      <c r="AB76" s="260"/>
      <c r="AC76" s="260"/>
      <c r="AD76" s="260"/>
      <c r="AE76" s="260"/>
      <c r="AF76" s="260"/>
      <c r="AG76" s="559"/>
      <c r="AH76" s="559"/>
      <c r="AI76" s="559"/>
      <c r="AJ76" s="559"/>
      <c r="AK76" s="264"/>
      <c r="AL76" s="264"/>
      <c r="AM76" s="264"/>
      <c r="AN76" s="264"/>
    </row>
    <row r="77" spans="2:40" s="17" customFormat="1" ht="57.75" customHeight="1" thickBot="1" x14ac:dyDescent="0.75">
      <c r="B77" s="261"/>
      <c r="C77" s="560" t="s">
        <v>193</v>
      </c>
      <c r="D77" s="560"/>
      <c r="E77" s="560"/>
      <c r="F77" s="560"/>
      <c r="G77" s="560"/>
      <c r="H77" s="560"/>
      <c r="I77" s="560"/>
      <c r="J77" s="561"/>
      <c r="K77" s="578"/>
      <c r="L77" s="578"/>
      <c r="M77" s="558"/>
      <c r="N77" s="557" t="s">
        <v>35</v>
      </c>
      <c r="O77" s="557"/>
      <c r="P77" s="557"/>
      <c r="Q77" s="557"/>
      <c r="R77" s="557"/>
      <c r="S77" s="558"/>
      <c r="T77" s="558"/>
      <c r="U77" s="558"/>
      <c r="V77" s="558"/>
      <c r="W77" s="558"/>
      <c r="X77" s="558"/>
      <c r="Y77" s="260"/>
      <c r="Z77" s="260"/>
      <c r="AA77" s="260"/>
      <c r="AB77" s="260"/>
      <c r="AC77" s="260"/>
      <c r="AD77" s="260"/>
      <c r="AE77" s="260"/>
      <c r="AF77" s="260"/>
      <c r="AG77" s="559"/>
      <c r="AH77" s="559"/>
      <c r="AI77" s="559"/>
      <c r="AJ77" s="559"/>
      <c r="AK77" s="264"/>
      <c r="AL77" s="264"/>
      <c r="AM77" s="264"/>
      <c r="AN77" s="264"/>
    </row>
    <row r="78" spans="2:40" s="18" customFormat="1" ht="58.5" customHeight="1" x14ac:dyDescent="0.25">
      <c r="B78" s="265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8"/>
      <c r="AH78" s="268"/>
      <c r="AI78" s="268"/>
      <c r="AJ78" s="268"/>
      <c r="AK78" s="268"/>
      <c r="AL78" s="268"/>
      <c r="AM78" s="268"/>
      <c r="AN78" s="268"/>
    </row>
    <row r="79" spans="2:40" s="17" customFormat="1" ht="14.25" x14ac:dyDescent="0.2">
      <c r="F79" s="25"/>
      <c r="G79" s="25"/>
      <c r="H79" s="25"/>
      <c r="I79" s="25"/>
      <c r="J79" s="25"/>
      <c r="K79" s="25"/>
      <c r="L79" s="25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2:40" s="17" customFormat="1" ht="40.5" customHeight="1" thickBot="1" x14ac:dyDescent="0.25">
      <c r="F80" s="25"/>
      <c r="G80" s="25"/>
      <c r="H80" s="25"/>
      <c r="I80" s="25"/>
      <c r="J80" s="25"/>
      <c r="K80" s="25"/>
      <c r="L80" s="25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AC80" s="17" t="s">
        <v>194</v>
      </c>
    </row>
    <row r="81" spans="2:40" s="17" customFormat="1" ht="87.75" customHeight="1" thickBot="1" x14ac:dyDescent="0.25">
      <c r="B81" s="269">
        <v>1</v>
      </c>
      <c r="C81" s="562" t="s">
        <v>195</v>
      </c>
      <c r="D81" s="563"/>
      <c r="E81" s="563"/>
      <c r="F81" s="563"/>
      <c r="G81" s="563"/>
      <c r="H81" s="563"/>
      <c r="I81" s="563"/>
      <c r="J81" s="563"/>
      <c r="K81" s="563"/>
      <c r="L81" s="563"/>
      <c r="M81" s="564"/>
      <c r="N81" s="270">
        <v>22.5</v>
      </c>
      <c r="O81" s="271">
        <v>675</v>
      </c>
      <c r="P81" s="565" t="s">
        <v>196</v>
      </c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3"/>
      <c r="AB81" s="563"/>
      <c r="AC81" s="563"/>
      <c r="AD81" s="563"/>
      <c r="AE81" s="563"/>
      <c r="AF81" s="563"/>
      <c r="AG81" s="563"/>
      <c r="AH81" s="563"/>
      <c r="AI81" s="563"/>
      <c r="AJ81" s="563"/>
      <c r="AK81" s="563"/>
      <c r="AL81" s="563"/>
      <c r="AM81" s="563"/>
      <c r="AN81" s="564"/>
    </row>
    <row r="82" spans="2:40" s="17" customFormat="1" ht="47.25" customHeight="1" x14ac:dyDescent="0.4">
      <c r="B82" s="27"/>
      <c r="C82" s="27"/>
      <c r="D82" s="208"/>
      <c r="E82" s="272"/>
      <c r="F82" s="272"/>
      <c r="G82" s="272"/>
      <c r="H82" s="25"/>
      <c r="I82" s="25"/>
      <c r="J82" s="25"/>
      <c r="K82" s="26"/>
      <c r="L82" s="26"/>
      <c r="M82" s="26"/>
      <c r="N82" s="26"/>
      <c r="O82" s="26"/>
      <c r="P82" s="273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</row>
    <row r="83" spans="2:40" s="17" customFormat="1" ht="43.5" customHeight="1" x14ac:dyDescent="0.25">
      <c r="D83" s="35"/>
      <c r="E83" s="32"/>
      <c r="F83" s="32"/>
      <c r="G83" s="32"/>
      <c r="H83" s="33"/>
      <c r="I83" s="33"/>
      <c r="J83" s="36"/>
      <c r="K83" s="33"/>
      <c r="L83" s="33"/>
      <c r="M83" s="33"/>
      <c r="N83" s="32"/>
      <c r="O83" s="33"/>
      <c r="P83" s="33"/>
      <c r="Q83" s="33"/>
      <c r="R83" s="33"/>
      <c r="S83" s="32"/>
      <c r="T83" s="32"/>
      <c r="U83" s="32"/>
      <c r="V83" s="32"/>
      <c r="W83" s="33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2:40" s="17" customFormat="1" ht="77.25" customHeight="1" x14ac:dyDescent="0.2">
      <c r="B84" s="27"/>
      <c r="C84" s="27"/>
      <c r="E84" s="275"/>
      <c r="F84" s="275"/>
      <c r="G84" s="275"/>
      <c r="H84" s="33"/>
      <c r="I84" s="33"/>
      <c r="J84" s="33"/>
      <c r="K84" s="555" t="s">
        <v>92</v>
      </c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5"/>
      <c r="AE84" s="555"/>
      <c r="AF84" s="555"/>
      <c r="AG84" s="555"/>
      <c r="AH84" s="555"/>
      <c r="AI84" s="555"/>
      <c r="AJ84" s="555"/>
      <c r="AK84" s="555"/>
      <c r="AL84" s="555"/>
      <c r="AM84" s="555"/>
      <c r="AN84" s="555"/>
    </row>
    <row r="85" spans="2:40" s="17" customFormat="1" ht="43.5" customHeight="1" x14ac:dyDescent="0.25">
      <c r="D85" s="35"/>
      <c r="E85" s="29"/>
      <c r="F85" s="29"/>
      <c r="G85" s="29"/>
      <c r="H85" s="29"/>
      <c r="I85" s="37"/>
      <c r="J85" s="38"/>
      <c r="K85" s="39"/>
      <c r="L85" s="40"/>
      <c r="M85" s="40"/>
      <c r="N85" s="40"/>
      <c r="O85" s="40"/>
      <c r="P85" s="40"/>
      <c r="Q85" s="33"/>
      <c r="R85" s="33"/>
      <c r="S85" s="32"/>
      <c r="T85" s="32"/>
      <c r="U85" s="32"/>
      <c r="V85" s="32"/>
      <c r="W85" s="33"/>
      <c r="X85" s="41"/>
      <c r="Y85" s="42"/>
      <c r="Z85" s="41"/>
      <c r="AA85" s="42"/>
      <c r="AB85" s="27"/>
      <c r="AC85" s="43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2:40" s="276" customFormat="1" ht="62.25" customHeight="1" x14ac:dyDescent="0.2">
      <c r="C86" s="556" t="s">
        <v>197</v>
      </c>
      <c r="D86" s="556"/>
      <c r="G86" s="277"/>
      <c r="H86" s="278" t="s">
        <v>198</v>
      </c>
      <c r="I86" s="279"/>
      <c r="J86" s="280"/>
      <c r="L86" s="280"/>
      <c r="N86" s="281"/>
      <c r="O86" s="281"/>
      <c r="P86" s="282" t="s">
        <v>199</v>
      </c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77"/>
      <c r="AC86" s="279"/>
      <c r="AD86" s="280"/>
      <c r="AE86" s="280"/>
      <c r="AF86" s="283"/>
      <c r="AH86" s="280"/>
      <c r="AI86" s="278" t="s">
        <v>200</v>
      </c>
      <c r="AL86" s="284"/>
    </row>
  </sheetData>
  <mergeCells count="171">
    <mergeCell ref="F8:K8"/>
    <mergeCell ref="L8:L9"/>
    <mergeCell ref="M8:AB9"/>
    <mergeCell ref="AH8:AN8"/>
    <mergeCell ref="AH10:AN10"/>
    <mergeCell ref="C11:D11"/>
    <mergeCell ref="M11:AA11"/>
    <mergeCell ref="AH11:AN11"/>
    <mergeCell ref="B1:AN1"/>
    <mergeCell ref="B3:AN3"/>
    <mergeCell ref="B4:AN4"/>
    <mergeCell ref="C5:E5"/>
    <mergeCell ref="F5:AC5"/>
    <mergeCell ref="B6:E6"/>
    <mergeCell ref="L6:L7"/>
    <mergeCell ref="M6:AB7"/>
    <mergeCell ref="AH6:AN6"/>
    <mergeCell ref="Y13:AF15"/>
    <mergeCell ref="AG13:AN13"/>
    <mergeCell ref="AG14:AN14"/>
    <mergeCell ref="AG15:AN15"/>
    <mergeCell ref="N16:N19"/>
    <mergeCell ref="O16:O19"/>
    <mergeCell ref="P16:P19"/>
    <mergeCell ref="Q16:W16"/>
    <mergeCell ref="Y16:Y19"/>
    <mergeCell ref="Z16:Z19"/>
    <mergeCell ref="N13:O15"/>
    <mergeCell ref="P13:W15"/>
    <mergeCell ref="X13:X19"/>
    <mergeCell ref="AG16:AJ16"/>
    <mergeCell ref="AK16:AN16"/>
    <mergeCell ref="Q17:R18"/>
    <mergeCell ref="S17:T18"/>
    <mergeCell ref="U17:V18"/>
    <mergeCell ref="W17:W19"/>
    <mergeCell ref="AG17:AJ17"/>
    <mergeCell ref="AK17:AN17"/>
    <mergeCell ref="AG18:AG19"/>
    <mergeCell ref="AH18:AJ18"/>
    <mergeCell ref="AA16:AA19"/>
    <mergeCell ref="AB16:AB19"/>
    <mergeCell ref="AC16:AC19"/>
    <mergeCell ref="AD16:AD19"/>
    <mergeCell ref="AE16:AE19"/>
    <mergeCell ref="AF16:AF19"/>
    <mergeCell ref="C23:E23"/>
    <mergeCell ref="F23:M23"/>
    <mergeCell ref="C24:E24"/>
    <mergeCell ref="F24:M24"/>
    <mergeCell ref="C25:E25"/>
    <mergeCell ref="F25:M25"/>
    <mergeCell ref="AK18:AK19"/>
    <mergeCell ref="AL18:AN18"/>
    <mergeCell ref="C20:E20"/>
    <mergeCell ref="F20:M20"/>
    <mergeCell ref="B21:AN21"/>
    <mergeCell ref="B22:AN22"/>
    <mergeCell ref="B13:B19"/>
    <mergeCell ref="C13:E19"/>
    <mergeCell ref="F13:M19"/>
    <mergeCell ref="C30:E30"/>
    <mergeCell ref="F30:M30"/>
    <mergeCell ref="C31:E31"/>
    <mergeCell ref="F31:M31"/>
    <mergeCell ref="C32:E32"/>
    <mergeCell ref="F32:M32"/>
    <mergeCell ref="C26:E26"/>
    <mergeCell ref="F26:M26"/>
    <mergeCell ref="C27:E27"/>
    <mergeCell ref="F27:M27"/>
    <mergeCell ref="B28:M28"/>
    <mergeCell ref="B29:AN29"/>
    <mergeCell ref="C36:E36"/>
    <mergeCell ref="F36:M36"/>
    <mergeCell ref="C37:E37"/>
    <mergeCell ref="F37:M37"/>
    <mergeCell ref="C38:E38"/>
    <mergeCell ref="F38:M38"/>
    <mergeCell ref="C33:E33"/>
    <mergeCell ref="F33:M33"/>
    <mergeCell ref="C34:E34"/>
    <mergeCell ref="F34:M34"/>
    <mergeCell ref="C35:E35"/>
    <mergeCell ref="F35:M35"/>
    <mergeCell ref="C44:D44"/>
    <mergeCell ref="F44:M44"/>
    <mergeCell ref="C45:D45"/>
    <mergeCell ref="F45:M45"/>
    <mergeCell ref="C46:D46"/>
    <mergeCell ref="F46:M46"/>
    <mergeCell ref="B39:M39"/>
    <mergeCell ref="B40:AN40"/>
    <mergeCell ref="B41:AN41"/>
    <mergeCell ref="C42:E42"/>
    <mergeCell ref="F42:M42"/>
    <mergeCell ref="C43:D43"/>
    <mergeCell ref="F43:M43"/>
    <mergeCell ref="C50:D50"/>
    <mergeCell ref="F50:M50"/>
    <mergeCell ref="C51:D51"/>
    <mergeCell ref="F51:M51"/>
    <mergeCell ref="C52:E52"/>
    <mergeCell ref="F52:M52"/>
    <mergeCell ref="C47:E47"/>
    <mergeCell ref="F47:M47"/>
    <mergeCell ref="C48:D48"/>
    <mergeCell ref="F48:M48"/>
    <mergeCell ref="C49:D49"/>
    <mergeCell ref="F49:M49"/>
    <mergeCell ref="C57:E57"/>
    <mergeCell ref="F57:M57"/>
    <mergeCell ref="C58:D58"/>
    <mergeCell ref="F58:M58"/>
    <mergeCell ref="C59:D59"/>
    <mergeCell ref="F59:M59"/>
    <mergeCell ref="C53:D53"/>
    <mergeCell ref="F53:M53"/>
    <mergeCell ref="C54:D54"/>
    <mergeCell ref="F54:M54"/>
    <mergeCell ref="B55:M55"/>
    <mergeCell ref="B56:AN56"/>
    <mergeCell ref="C63:D63"/>
    <mergeCell ref="F63:M63"/>
    <mergeCell ref="C64:D64"/>
    <mergeCell ref="F64:M64"/>
    <mergeCell ref="C65:D65"/>
    <mergeCell ref="F65:M65"/>
    <mergeCell ref="C60:D60"/>
    <mergeCell ref="F60:M60"/>
    <mergeCell ref="C61:D61"/>
    <mergeCell ref="F61:M61"/>
    <mergeCell ref="C62:E62"/>
    <mergeCell ref="F62:M62"/>
    <mergeCell ref="N70:X70"/>
    <mergeCell ref="AG70:AJ70"/>
    <mergeCell ref="AK70:AN70"/>
    <mergeCell ref="N71:X71"/>
    <mergeCell ref="AG71:AJ71"/>
    <mergeCell ref="AK71:AN71"/>
    <mergeCell ref="C66:D66"/>
    <mergeCell ref="F66:M66"/>
    <mergeCell ref="B67:M67"/>
    <mergeCell ref="B68:M68"/>
    <mergeCell ref="B69:M69"/>
    <mergeCell ref="K70:M77"/>
    <mergeCell ref="C74:I74"/>
    <mergeCell ref="C76:I76"/>
    <mergeCell ref="N74:X74"/>
    <mergeCell ref="AG74:AJ74"/>
    <mergeCell ref="AK74:AN74"/>
    <mergeCell ref="C75:I75"/>
    <mergeCell ref="N75:X75"/>
    <mergeCell ref="AG75:AJ75"/>
    <mergeCell ref="AK75:AN75"/>
    <mergeCell ref="N72:X72"/>
    <mergeCell ref="AG72:AJ72"/>
    <mergeCell ref="AK72:AN72"/>
    <mergeCell ref="C73:I73"/>
    <mergeCell ref="N73:X73"/>
    <mergeCell ref="AG73:AJ73"/>
    <mergeCell ref="AK73:AN73"/>
    <mergeCell ref="K84:AN84"/>
    <mergeCell ref="C86:D86"/>
    <mergeCell ref="N76:X76"/>
    <mergeCell ref="AG76:AJ76"/>
    <mergeCell ref="C77:J77"/>
    <mergeCell ref="N77:X77"/>
    <mergeCell ref="AG77:AJ77"/>
    <mergeCell ref="C81:M81"/>
    <mergeCell ref="P81:AN81"/>
  </mergeCells>
  <pageMargins left="0.98425196850393704" right="0" top="0.47244094488188981" bottom="0" header="0" footer="0"/>
  <pageSetup paperSize="9" scale="15" fitToHeight="2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81"/>
  <sheetViews>
    <sheetView view="pageBreakPreview" topLeftCell="A28" zoomScale="20" zoomScaleNormal="25" zoomScaleSheetLayoutView="20" workbookViewId="0">
      <selection activeCell="F41" sqref="F41:M41"/>
    </sheetView>
  </sheetViews>
  <sheetFormatPr defaultColWidth="10.140625" defaultRowHeight="12.75" x14ac:dyDescent="0.2"/>
  <cols>
    <col min="1" max="1" width="41.7109375" style="1" customWidth="1"/>
    <col min="2" max="2" width="11.42578125" style="1" customWidth="1"/>
    <col min="3" max="3" width="42.140625" style="1" customWidth="1"/>
    <col min="4" max="4" width="51.28515625" style="2" customWidth="1"/>
    <col min="5" max="5" width="24.85546875" style="3" customWidth="1"/>
    <col min="6" max="6" width="12.7109375" style="4" customWidth="1"/>
    <col min="7" max="7" width="25.7109375" style="5" customWidth="1"/>
    <col min="8" max="9" width="12.7109375" style="5" customWidth="1"/>
    <col min="10" max="10" width="20.7109375" style="5" customWidth="1"/>
    <col min="11" max="11" width="47.140625" style="5" customWidth="1"/>
    <col min="12" max="12" width="9" style="5" customWidth="1"/>
    <col min="13" max="13" width="4.7109375" style="6" customWidth="1"/>
    <col min="14" max="14" width="20.85546875" style="6" customWidth="1"/>
    <col min="15" max="15" width="20.28515625" style="6" customWidth="1"/>
    <col min="16" max="16" width="15.28515625" style="6" customWidth="1"/>
    <col min="17" max="17" width="15.85546875" style="6" customWidth="1"/>
    <col min="18" max="18" width="15.28515625" style="6" customWidth="1"/>
    <col min="19" max="19" width="16.5703125" style="6" customWidth="1"/>
    <col min="20" max="20" width="15.42578125" style="6" customWidth="1"/>
    <col min="21" max="21" width="17.140625" style="6" customWidth="1"/>
    <col min="22" max="22" width="14.85546875" style="6" customWidth="1"/>
    <col min="23" max="23" width="14.5703125" style="6" customWidth="1"/>
    <col min="24" max="24" width="14.85546875" style="6" customWidth="1"/>
    <col min="25" max="25" width="14.7109375" style="1" customWidth="1"/>
    <col min="26" max="26" width="16.7109375" style="1" customWidth="1"/>
    <col min="27" max="28" width="14.7109375" style="1" customWidth="1"/>
    <col min="29" max="29" width="14.140625" style="1" customWidth="1"/>
    <col min="30" max="30" width="13.5703125" style="1" customWidth="1"/>
    <col min="31" max="31" width="14.7109375" style="1" customWidth="1"/>
    <col min="32" max="32" width="15.85546875" style="1" customWidth="1"/>
    <col min="33" max="33" width="15.5703125" style="1" customWidth="1"/>
    <col min="34" max="34" width="15.140625" style="1" customWidth="1"/>
    <col min="35" max="35" width="15.85546875" style="1" customWidth="1"/>
    <col min="36" max="36" width="14.7109375" style="1" customWidth="1"/>
    <col min="37" max="37" width="15.5703125" style="1" customWidth="1"/>
    <col min="38" max="39" width="15.28515625" style="1" customWidth="1"/>
    <col min="40" max="40" width="15.85546875" style="1" customWidth="1"/>
    <col min="41" max="256" width="10.140625" style="1"/>
    <col min="257" max="257" width="41.7109375" style="1" customWidth="1"/>
    <col min="258" max="258" width="11.42578125" style="1" customWidth="1"/>
    <col min="259" max="259" width="42.140625" style="1" customWidth="1"/>
    <col min="260" max="260" width="51.28515625" style="1" customWidth="1"/>
    <col min="261" max="261" width="24.85546875" style="1" customWidth="1"/>
    <col min="262" max="262" width="12.7109375" style="1" customWidth="1"/>
    <col min="263" max="263" width="25.7109375" style="1" customWidth="1"/>
    <col min="264" max="265" width="12.7109375" style="1" customWidth="1"/>
    <col min="266" max="266" width="20.7109375" style="1" customWidth="1"/>
    <col min="267" max="267" width="47.140625" style="1" customWidth="1"/>
    <col min="268" max="268" width="9" style="1" customWidth="1"/>
    <col min="269" max="269" width="4.7109375" style="1" customWidth="1"/>
    <col min="270" max="270" width="20.85546875" style="1" customWidth="1"/>
    <col min="271" max="271" width="20.28515625" style="1" customWidth="1"/>
    <col min="272" max="272" width="15.28515625" style="1" customWidth="1"/>
    <col min="273" max="273" width="15.85546875" style="1" customWidth="1"/>
    <col min="274" max="274" width="15.28515625" style="1" customWidth="1"/>
    <col min="275" max="275" width="16.5703125" style="1" customWidth="1"/>
    <col min="276" max="276" width="15.42578125" style="1" customWidth="1"/>
    <col min="277" max="277" width="17.140625" style="1" customWidth="1"/>
    <col min="278" max="278" width="14.85546875" style="1" customWidth="1"/>
    <col min="279" max="279" width="14.5703125" style="1" customWidth="1"/>
    <col min="280" max="280" width="14.85546875" style="1" customWidth="1"/>
    <col min="281" max="281" width="14.7109375" style="1" customWidth="1"/>
    <col min="282" max="282" width="16.7109375" style="1" customWidth="1"/>
    <col min="283" max="284" width="14.7109375" style="1" customWidth="1"/>
    <col min="285" max="285" width="14.140625" style="1" customWidth="1"/>
    <col min="286" max="286" width="13.5703125" style="1" customWidth="1"/>
    <col min="287" max="287" width="14.7109375" style="1" customWidth="1"/>
    <col min="288" max="288" width="15.85546875" style="1" customWidth="1"/>
    <col min="289" max="289" width="15.5703125" style="1" customWidth="1"/>
    <col min="290" max="290" width="15.140625" style="1" customWidth="1"/>
    <col min="291" max="291" width="15.85546875" style="1" customWidth="1"/>
    <col min="292" max="292" width="14.7109375" style="1" customWidth="1"/>
    <col min="293" max="293" width="15.5703125" style="1" customWidth="1"/>
    <col min="294" max="295" width="15.28515625" style="1" customWidth="1"/>
    <col min="296" max="296" width="15.85546875" style="1" customWidth="1"/>
    <col min="297" max="512" width="10.140625" style="1"/>
    <col min="513" max="513" width="41.7109375" style="1" customWidth="1"/>
    <col min="514" max="514" width="11.42578125" style="1" customWidth="1"/>
    <col min="515" max="515" width="42.140625" style="1" customWidth="1"/>
    <col min="516" max="516" width="51.28515625" style="1" customWidth="1"/>
    <col min="517" max="517" width="24.85546875" style="1" customWidth="1"/>
    <col min="518" max="518" width="12.7109375" style="1" customWidth="1"/>
    <col min="519" max="519" width="25.7109375" style="1" customWidth="1"/>
    <col min="520" max="521" width="12.7109375" style="1" customWidth="1"/>
    <col min="522" max="522" width="20.7109375" style="1" customWidth="1"/>
    <col min="523" max="523" width="47.140625" style="1" customWidth="1"/>
    <col min="524" max="524" width="9" style="1" customWidth="1"/>
    <col min="525" max="525" width="4.7109375" style="1" customWidth="1"/>
    <col min="526" max="526" width="20.85546875" style="1" customWidth="1"/>
    <col min="527" max="527" width="20.28515625" style="1" customWidth="1"/>
    <col min="528" max="528" width="15.28515625" style="1" customWidth="1"/>
    <col min="529" max="529" width="15.85546875" style="1" customWidth="1"/>
    <col min="530" max="530" width="15.28515625" style="1" customWidth="1"/>
    <col min="531" max="531" width="16.5703125" style="1" customWidth="1"/>
    <col min="532" max="532" width="15.42578125" style="1" customWidth="1"/>
    <col min="533" max="533" width="17.140625" style="1" customWidth="1"/>
    <col min="534" max="534" width="14.85546875" style="1" customWidth="1"/>
    <col min="535" max="535" width="14.5703125" style="1" customWidth="1"/>
    <col min="536" max="536" width="14.85546875" style="1" customWidth="1"/>
    <col min="537" max="537" width="14.7109375" style="1" customWidth="1"/>
    <col min="538" max="538" width="16.7109375" style="1" customWidth="1"/>
    <col min="539" max="540" width="14.7109375" style="1" customWidth="1"/>
    <col min="541" max="541" width="14.140625" style="1" customWidth="1"/>
    <col min="542" max="542" width="13.5703125" style="1" customWidth="1"/>
    <col min="543" max="543" width="14.7109375" style="1" customWidth="1"/>
    <col min="544" max="544" width="15.85546875" style="1" customWidth="1"/>
    <col min="545" max="545" width="15.5703125" style="1" customWidth="1"/>
    <col min="546" max="546" width="15.140625" style="1" customWidth="1"/>
    <col min="547" max="547" width="15.85546875" style="1" customWidth="1"/>
    <col min="548" max="548" width="14.7109375" style="1" customWidth="1"/>
    <col min="549" max="549" width="15.5703125" style="1" customWidth="1"/>
    <col min="550" max="551" width="15.28515625" style="1" customWidth="1"/>
    <col min="552" max="552" width="15.85546875" style="1" customWidth="1"/>
    <col min="553" max="768" width="10.140625" style="1"/>
    <col min="769" max="769" width="41.7109375" style="1" customWidth="1"/>
    <col min="770" max="770" width="11.42578125" style="1" customWidth="1"/>
    <col min="771" max="771" width="42.140625" style="1" customWidth="1"/>
    <col min="772" max="772" width="51.28515625" style="1" customWidth="1"/>
    <col min="773" max="773" width="24.85546875" style="1" customWidth="1"/>
    <col min="774" max="774" width="12.7109375" style="1" customWidth="1"/>
    <col min="775" max="775" width="25.7109375" style="1" customWidth="1"/>
    <col min="776" max="777" width="12.7109375" style="1" customWidth="1"/>
    <col min="778" max="778" width="20.7109375" style="1" customWidth="1"/>
    <col min="779" max="779" width="47.140625" style="1" customWidth="1"/>
    <col min="780" max="780" width="9" style="1" customWidth="1"/>
    <col min="781" max="781" width="4.7109375" style="1" customWidth="1"/>
    <col min="782" max="782" width="20.85546875" style="1" customWidth="1"/>
    <col min="783" max="783" width="20.28515625" style="1" customWidth="1"/>
    <col min="784" max="784" width="15.28515625" style="1" customWidth="1"/>
    <col min="785" max="785" width="15.85546875" style="1" customWidth="1"/>
    <col min="786" max="786" width="15.28515625" style="1" customWidth="1"/>
    <col min="787" max="787" width="16.5703125" style="1" customWidth="1"/>
    <col min="788" max="788" width="15.42578125" style="1" customWidth="1"/>
    <col min="789" max="789" width="17.140625" style="1" customWidth="1"/>
    <col min="790" max="790" width="14.85546875" style="1" customWidth="1"/>
    <col min="791" max="791" width="14.5703125" style="1" customWidth="1"/>
    <col min="792" max="792" width="14.85546875" style="1" customWidth="1"/>
    <col min="793" max="793" width="14.7109375" style="1" customWidth="1"/>
    <col min="794" max="794" width="16.7109375" style="1" customWidth="1"/>
    <col min="795" max="796" width="14.7109375" style="1" customWidth="1"/>
    <col min="797" max="797" width="14.140625" style="1" customWidth="1"/>
    <col min="798" max="798" width="13.5703125" style="1" customWidth="1"/>
    <col min="799" max="799" width="14.7109375" style="1" customWidth="1"/>
    <col min="800" max="800" width="15.85546875" style="1" customWidth="1"/>
    <col min="801" max="801" width="15.5703125" style="1" customWidth="1"/>
    <col min="802" max="802" width="15.140625" style="1" customWidth="1"/>
    <col min="803" max="803" width="15.85546875" style="1" customWidth="1"/>
    <col min="804" max="804" width="14.7109375" style="1" customWidth="1"/>
    <col min="805" max="805" width="15.5703125" style="1" customWidth="1"/>
    <col min="806" max="807" width="15.28515625" style="1" customWidth="1"/>
    <col min="808" max="808" width="15.85546875" style="1" customWidth="1"/>
    <col min="809" max="1024" width="10.140625" style="1"/>
    <col min="1025" max="1025" width="41.7109375" style="1" customWidth="1"/>
    <col min="1026" max="1026" width="11.42578125" style="1" customWidth="1"/>
    <col min="1027" max="1027" width="42.140625" style="1" customWidth="1"/>
    <col min="1028" max="1028" width="51.28515625" style="1" customWidth="1"/>
    <col min="1029" max="1029" width="24.85546875" style="1" customWidth="1"/>
    <col min="1030" max="1030" width="12.7109375" style="1" customWidth="1"/>
    <col min="1031" max="1031" width="25.7109375" style="1" customWidth="1"/>
    <col min="1032" max="1033" width="12.7109375" style="1" customWidth="1"/>
    <col min="1034" max="1034" width="20.7109375" style="1" customWidth="1"/>
    <col min="1035" max="1035" width="47.140625" style="1" customWidth="1"/>
    <col min="1036" max="1036" width="9" style="1" customWidth="1"/>
    <col min="1037" max="1037" width="4.7109375" style="1" customWidth="1"/>
    <col min="1038" max="1038" width="20.85546875" style="1" customWidth="1"/>
    <col min="1039" max="1039" width="20.28515625" style="1" customWidth="1"/>
    <col min="1040" max="1040" width="15.28515625" style="1" customWidth="1"/>
    <col min="1041" max="1041" width="15.85546875" style="1" customWidth="1"/>
    <col min="1042" max="1042" width="15.28515625" style="1" customWidth="1"/>
    <col min="1043" max="1043" width="16.5703125" style="1" customWidth="1"/>
    <col min="1044" max="1044" width="15.42578125" style="1" customWidth="1"/>
    <col min="1045" max="1045" width="17.140625" style="1" customWidth="1"/>
    <col min="1046" max="1046" width="14.85546875" style="1" customWidth="1"/>
    <col min="1047" max="1047" width="14.5703125" style="1" customWidth="1"/>
    <col min="1048" max="1048" width="14.85546875" style="1" customWidth="1"/>
    <col min="1049" max="1049" width="14.7109375" style="1" customWidth="1"/>
    <col min="1050" max="1050" width="16.7109375" style="1" customWidth="1"/>
    <col min="1051" max="1052" width="14.7109375" style="1" customWidth="1"/>
    <col min="1053" max="1053" width="14.140625" style="1" customWidth="1"/>
    <col min="1054" max="1054" width="13.5703125" style="1" customWidth="1"/>
    <col min="1055" max="1055" width="14.7109375" style="1" customWidth="1"/>
    <col min="1056" max="1056" width="15.85546875" style="1" customWidth="1"/>
    <col min="1057" max="1057" width="15.5703125" style="1" customWidth="1"/>
    <col min="1058" max="1058" width="15.140625" style="1" customWidth="1"/>
    <col min="1059" max="1059" width="15.85546875" style="1" customWidth="1"/>
    <col min="1060" max="1060" width="14.7109375" style="1" customWidth="1"/>
    <col min="1061" max="1061" width="15.5703125" style="1" customWidth="1"/>
    <col min="1062" max="1063" width="15.28515625" style="1" customWidth="1"/>
    <col min="1064" max="1064" width="15.85546875" style="1" customWidth="1"/>
    <col min="1065" max="1280" width="10.140625" style="1"/>
    <col min="1281" max="1281" width="41.7109375" style="1" customWidth="1"/>
    <col min="1282" max="1282" width="11.42578125" style="1" customWidth="1"/>
    <col min="1283" max="1283" width="42.140625" style="1" customWidth="1"/>
    <col min="1284" max="1284" width="51.28515625" style="1" customWidth="1"/>
    <col min="1285" max="1285" width="24.85546875" style="1" customWidth="1"/>
    <col min="1286" max="1286" width="12.7109375" style="1" customWidth="1"/>
    <col min="1287" max="1287" width="25.7109375" style="1" customWidth="1"/>
    <col min="1288" max="1289" width="12.7109375" style="1" customWidth="1"/>
    <col min="1290" max="1290" width="20.7109375" style="1" customWidth="1"/>
    <col min="1291" max="1291" width="47.140625" style="1" customWidth="1"/>
    <col min="1292" max="1292" width="9" style="1" customWidth="1"/>
    <col min="1293" max="1293" width="4.7109375" style="1" customWidth="1"/>
    <col min="1294" max="1294" width="20.85546875" style="1" customWidth="1"/>
    <col min="1295" max="1295" width="20.28515625" style="1" customWidth="1"/>
    <col min="1296" max="1296" width="15.28515625" style="1" customWidth="1"/>
    <col min="1297" max="1297" width="15.85546875" style="1" customWidth="1"/>
    <col min="1298" max="1298" width="15.28515625" style="1" customWidth="1"/>
    <col min="1299" max="1299" width="16.5703125" style="1" customWidth="1"/>
    <col min="1300" max="1300" width="15.42578125" style="1" customWidth="1"/>
    <col min="1301" max="1301" width="17.140625" style="1" customWidth="1"/>
    <col min="1302" max="1302" width="14.85546875" style="1" customWidth="1"/>
    <col min="1303" max="1303" width="14.5703125" style="1" customWidth="1"/>
    <col min="1304" max="1304" width="14.85546875" style="1" customWidth="1"/>
    <col min="1305" max="1305" width="14.7109375" style="1" customWidth="1"/>
    <col min="1306" max="1306" width="16.7109375" style="1" customWidth="1"/>
    <col min="1307" max="1308" width="14.7109375" style="1" customWidth="1"/>
    <col min="1309" max="1309" width="14.140625" style="1" customWidth="1"/>
    <col min="1310" max="1310" width="13.5703125" style="1" customWidth="1"/>
    <col min="1311" max="1311" width="14.7109375" style="1" customWidth="1"/>
    <col min="1312" max="1312" width="15.85546875" style="1" customWidth="1"/>
    <col min="1313" max="1313" width="15.5703125" style="1" customWidth="1"/>
    <col min="1314" max="1314" width="15.140625" style="1" customWidth="1"/>
    <col min="1315" max="1315" width="15.85546875" style="1" customWidth="1"/>
    <col min="1316" max="1316" width="14.7109375" style="1" customWidth="1"/>
    <col min="1317" max="1317" width="15.5703125" style="1" customWidth="1"/>
    <col min="1318" max="1319" width="15.28515625" style="1" customWidth="1"/>
    <col min="1320" max="1320" width="15.85546875" style="1" customWidth="1"/>
    <col min="1321" max="1536" width="10.140625" style="1"/>
    <col min="1537" max="1537" width="41.7109375" style="1" customWidth="1"/>
    <col min="1538" max="1538" width="11.42578125" style="1" customWidth="1"/>
    <col min="1539" max="1539" width="42.140625" style="1" customWidth="1"/>
    <col min="1540" max="1540" width="51.28515625" style="1" customWidth="1"/>
    <col min="1541" max="1541" width="24.85546875" style="1" customWidth="1"/>
    <col min="1542" max="1542" width="12.7109375" style="1" customWidth="1"/>
    <col min="1543" max="1543" width="25.7109375" style="1" customWidth="1"/>
    <col min="1544" max="1545" width="12.7109375" style="1" customWidth="1"/>
    <col min="1546" max="1546" width="20.7109375" style="1" customWidth="1"/>
    <col min="1547" max="1547" width="47.140625" style="1" customWidth="1"/>
    <col min="1548" max="1548" width="9" style="1" customWidth="1"/>
    <col min="1549" max="1549" width="4.7109375" style="1" customWidth="1"/>
    <col min="1550" max="1550" width="20.85546875" style="1" customWidth="1"/>
    <col min="1551" max="1551" width="20.28515625" style="1" customWidth="1"/>
    <col min="1552" max="1552" width="15.28515625" style="1" customWidth="1"/>
    <col min="1553" max="1553" width="15.85546875" style="1" customWidth="1"/>
    <col min="1554" max="1554" width="15.28515625" style="1" customWidth="1"/>
    <col min="1555" max="1555" width="16.5703125" style="1" customWidth="1"/>
    <col min="1556" max="1556" width="15.42578125" style="1" customWidth="1"/>
    <col min="1557" max="1557" width="17.140625" style="1" customWidth="1"/>
    <col min="1558" max="1558" width="14.85546875" style="1" customWidth="1"/>
    <col min="1559" max="1559" width="14.5703125" style="1" customWidth="1"/>
    <col min="1560" max="1560" width="14.85546875" style="1" customWidth="1"/>
    <col min="1561" max="1561" width="14.7109375" style="1" customWidth="1"/>
    <col min="1562" max="1562" width="16.7109375" style="1" customWidth="1"/>
    <col min="1563" max="1564" width="14.7109375" style="1" customWidth="1"/>
    <col min="1565" max="1565" width="14.140625" style="1" customWidth="1"/>
    <col min="1566" max="1566" width="13.5703125" style="1" customWidth="1"/>
    <col min="1567" max="1567" width="14.7109375" style="1" customWidth="1"/>
    <col min="1568" max="1568" width="15.85546875" style="1" customWidth="1"/>
    <col min="1569" max="1569" width="15.5703125" style="1" customWidth="1"/>
    <col min="1570" max="1570" width="15.140625" style="1" customWidth="1"/>
    <col min="1571" max="1571" width="15.85546875" style="1" customWidth="1"/>
    <col min="1572" max="1572" width="14.7109375" style="1" customWidth="1"/>
    <col min="1573" max="1573" width="15.5703125" style="1" customWidth="1"/>
    <col min="1574" max="1575" width="15.28515625" style="1" customWidth="1"/>
    <col min="1576" max="1576" width="15.85546875" style="1" customWidth="1"/>
    <col min="1577" max="1792" width="10.140625" style="1"/>
    <col min="1793" max="1793" width="41.7109375" style="1" customWidth="1"/>
    <col min="1794" max="1794" width="11.42578125" style="1" customWidth="1"/>
    <col min="1795" max="1795" width="42.140625" style="1" customWidth="1"/>
    <col min="1796" max="1796" width="51.28515625" style="1" customWidth="1"/>
    <col min="1797" max="1797" width="24.85546875" style="1" customWidth="1"/>
    <col min="1798" max="1798" width="12.7109375" style="1" customWidth="1"/>
    <col min="1799" max="1799" width="25.7109375" style="1" customWidth="1"/>
    <col min="1800" max="1801" width="12.7109375" style="1" customWidth="1"/>
    <col min="1802" max="1802" width="20.7109375" style="1" customWidth="1"/>
    <col min="1803" max="1803" width="47.140625" style="1" customWidth="1"/>
    <col min="1804" max="1804" width="9" style="1" customWidth="1"/>
    <col min="1805" max="1805" width="4.7109375" style="1" customWidth="1"/>
    <col min="1806" max="1806" width="20.85546875" style="1" customWidth="1"/>
    <col min="1807" max="1807" width="20.28515625" style="1" customWidth="1"/>
    <col min="1808" max="1808" width="15.28515625" style="1" customWidth="1"/>
    <col min="1809" max="1809" width="15.85546875" style="1" customWidth="1"/>
    <col min="1810" max="1810" width="15.28515625" style="1" customWidth="1"/>
    <col min="1811" max="1811" width="16.5703125" style="1" customWidth="1"/>
    <col min="1812" max="1812" width="15.42578125" style="1" customWidth="1"/>
    <col min="1813" max="1813" width="17.140625" style="1" customWidth="1"/>
    <col min="1814" max="1814" width="14.85546875" style="1" customWidth="1"/>
    <col min="1815" max="1815" width="14.5703125" style="1" customWidth="1"/>
    <col min="1816" max="1816" width="14.85546875" style="1" customWidth="1"/>
    <col min="1817" max="1817" width="14.7109375" style="1" customWidth="1"/>
    <col min="1818" max="1818" width="16.7109375" style="1" customWidth="1"/>
    <col min="1819" max="1820" width="14.7109375" style="1" customWidth="1"/>
    <col min="1821" max="1821" width="14.140625" style="1" customWidth="1"/>
    <col min="1822" max="1822" width="13.5703125" style="1" customWidth="1"/>
    <col min="1823" max="1823" width="14.7109375" style="1" customWidth="1"/>
    <col min="1824" max="1824" width="15.85546875" style="1" customWidth="1"/>
    <col min="1825" max="1825" width="15.5703125" style="1" customWidth="1"/>
    <col min="1826" max="1826" width="15.140625" style="1" customWidth="1"/>
    <col min="1827" max="1827" width="15.85546875" style="1" customWidth="1"/>
    <col min="1828" max="1828" width="14.7109375" style="1" customWidth="1"/>
    <col min="1829" max="1829" width="15.5703125" style="1" customWidth="1"/>
    <col min="1830" max="1831" width="15.28515625" style="1" customWidth="1"/>
    <col min="1832" max="1832" width="15.85546875" style="1" customWidth="1"/>
    <col min="1833" max="2048" width="10.140625" style="1"/>
    <col min="2049" max="2049" width="41.7109375" style="1" customWidth="1"/>
    <col min="2050" max="2050" width="11.42578125" style="1" customWidth="1"/>
    <col min="2051" max="2051" width="42.140625" style="1" customWidth="1"/>
    <col min="2052" max="2052" width="51.28515625" style="1" customWidth="1"/>
    <col min="2053" max="2053" width="24.85546875" style="1" customWidth="1"/>
    <col min="2054" max="2054" width="12.7109375" style="1" customWidth="1"/>
    <col min="2055" max="2055" width="25.7109375" style="1" customWidth="1"/>
    <col min="2056" max="2057" width="12.7109375" style="1" customWidth="1"/>
    <col min="2058" max="2058" width="20.7109375" style="1" customWidth="1"/>
    <col min="2059" max="2059" width="47.140625" style="1" customWidth="1"/>
    <col min="2060" max="2060" width="9" style="1" customWidth="1"/>
    <col min="2061" max="2061" width="4.7109375" style="1" customWidth="1"/>
    <col min="2062" max="2062" width="20.85546875" style="1" customWidth="1"/>
    <col min="2063" max="2063" width="20.28515625" style="1" customWidth="1"/>
    <col min="2064" max="2064" width="15.28515625" style="1" customWidth="1"/>
    <col min="2065" max="2065" width="15.85546875" style="1" customWidth="1"/>
    <col min="2066" max="2066" width="15.28515625" style="1" customWidth="1"/>
    <col min="2067" max="2067" width="16.5703125" style="1" customWidth="1"/>
    <col min="2068" max="2068" width="15.42578125" style="1" customWidth="1"/>
    <col min="2069" max="2069" width="17.140625" style="1" customWidth="1"/>
    <col min="2070" max="2070" width="14.85546875" style="1" customWidth="1"/>
    <col min="2071" max="2071" width="14.5703125" style="1" customWidth="1"/>
    <col min="2072" max="2072" width="14.85546875" style="1" customWidth="1"/>
    <col min="2073" max="2073" width="14.7109375" style="1" customWidth="1"/>
    <col min="2074" max="2074" width="16.7109375" style="1" customWidth="1"/>
    <col min="2075" max="2076" width="14.7109375" style="1" customWidth="1"/>
    <col min="2077" max="2077" width="14.140625" style="1" customWidth="1"/>
    <col min="2078" max="2078" width="13.5703125" style="1" customWidth="1"/>
    <col min="2079" max="2079" width="14.7109375" style="1" customWidth="1"/>
    <col min="2080" max="2080" width="15.85546875" style="1" customWidth="1"/>
    <col min="2081" max="2081" width="15.5703125" style="1" customWidth="1"/>
    <col min="2082" max="2082" width="15.140625" style="1" customWidth="1"/>
    <col min="2083" max="2083" width="15.85546875" style="1" customWidth="1"/>
    <col min="2084" max="2084" width="14.7109375" style="1" customWidth="1"/>
    <col min="2085" max="2085" width="15.5703125" style="1" customWidth="1"/>
    <col min="2086" max="2087" width="15.28515625" style="1" customWidth="1"/>
    <col min="2088" max="2088" width="15.85546875" style="1" customWidth="1"/>
    <col min="2089" max="2304" width="10.140625" style="1"/>
    <col min="2305" max="2305" width="41.7109375" style="1" customWidth="1"/>
    <col min="2306" max="2306" width="11.42578125" style="1" customWidth="1"/>
    <col min="2307" max="2307" width="42.140625" style="1" customWidth="1"/>
    <col min="2308" max="2308" width="51.28515625" style="1" customWidth="1"/>
    <col min="2309" max="2309" width="24.85546875" style="1" customWidth="1"/>
    <col min="2310" max="2310" width="12.7109375" style="1" customWidth="1"/>
    <col min="2311" max="2311" width="25.7109375" style="1" customWidth="1"/>
    <col min="2312" max="2313" width="12.7109375" style="1" customWidth="1"/>
    <col min="2314" max="2314" width="20.7109375" style="1" customWidth="1"/>
    <col min="2315" max="2315" width="47.140625" style="1" customWidth="1"/>
    <col min="2316" max="2316" width="9" style="1" customWidth="1"/>
    <col min="2317" max="2317" width="4.7109375" style="1" customWidth="1"/>
    <col min="2318" max="2318" width="20.85546875" style="1" customWidth="1"/>
    <col min="2319" max="2319" width="20.28515625" style="1" customWidth="1"/>
    <col min="2320" max="2320" width="15.28515625" style="1" customWidth="1"/>
    <col min="2321" max="2321" width="15.85546875" style="1" customWidth="1"/>
    <col min="2322" max="2322" width="15.28515625" style="1" customWidth="1"/>
    <col min="2323" max="2323" width="16.5703125" style="1" customWidth="1"/>
    <col min="2324" max="2324" width="15.42578125" style="1" customWidth="1"/>
    <col min="2325" max="2325" width="17.140625" style="1" customWidth="1"/>
    <col min="2326" max="2326" width="14.85546875" style="1" customWidth="1"/>
    <col min="2327" max="2327" width="14.5703125" style="1" customWidth="1"/>
    <col min="2328" max="2328" width="14.85546875" style="1" customWidth="1"/>
    <col min="2329" max="2329" width="14.7109375" style="1" customWidth="1"/>
    <col min="2330" max="2330" width="16.7109375" style="1" customWidth="1"/>
    <col min="2331" max="2332" width="14.7109375" style="1" customWidth="1"/>
    <col min="2333" max="2333" width="14.140625" style="1" customWidth="1"/>
    <col min="2334" max="2334" width="13.5703125" style="1" customWidth="1"/>
    <col min="2335" max="2335" width="14.7109375" style="1" customWidth="1"/>
    <col min="2336" max="2336" width="15.85546875" style="1" customWidth="1"/>
    <col min="2337" max="2337" width="15.5703125" style="1" customWidth="1"/>
    <col min="2338" max="2338" width="15.140625" style="1" customWidth="1"/>
    <col min="2339" max="2339" width="15.85546875" style="1" customWidth="1"/>
    <col min="2340" max="2340" width="14.7109375" style="1" customWidth="1"/>
    <col min="2341" max="2341" width="15.5703125" style="1" customWidth="1"/>
    <col min="2342" max="2343" width="15.28515625" style="1" customWidth="1"/>
    <col min="2344" max="2344" width="15.85546875" style="1" customWidth="1"/>
    <col min="2345" max="2560" width="10.140625" style="1"/>
    <col min="2561" max="2561" width="41.7109375" style="1" customWidth="1"/>
    <col min="2562" max="2562" width="11.42578125" style="1" customWidth="1"/>
    <col min="2563" max="2563" width="42.140625" style="1" customWidth="1"/>
    <col min="2564" max="2564" width="51.28515625" style="1" customWidth="1"/>
    <col min="2565" max="2565" width="24.85546875" style="1" customWidth="1"/>
    <col min="2566" max="2566" width="12.7109375" style="1" customWidth="1"/>
    <col min="2567" max="2567" width="25.7109375" style="1" customWidth="1"/>
    <col min="2568" max="2569" width="12.7109375" style="1" customWidth="1"/>
    <col min="2570" max="2570" width="20.7109375" style="1" customWidth="1"/>
    <col min="2571" max="2571" width="47.140625" style="1" customWidth="1"/>
    <col min="2572" max="2572" width="9" style="1" customWidth="1"/>
    <col min="2573" max="2573" width="4.7109375" style="1" customWidth="1"/>
    <col min="2574" max="2574" width="20.85546875" style="1" customWidth="1"/>
    <col min="2575" max="2575" width="20.28515625" style="1" customWidth="1"/>
    <col min="2576" max="2576" width="15.28515625" style="1" customWidth="1"/>
    <col min="2577" max="2577" width="15.85546875" style="1" customWidth="1"/>
    <col min="2578" max="2578" width="15.28515625" style="1" customWidth="1"/>
    <col min="2579" max="2579" width="16.5703125" style="1" customWidth="1"/>
    <col min="2580" max="2580" width="15.42578125" style="1" customWidth="1"/>
    <col min="2581" max="2581" width="17.140625" style="1" customWidth="1"/>
    <col min="2582" max="2582" width="14.85546875" style="1" customWidth="1"/>
    <col min="2583" max="2583" width="14.5703125" style="1" customWidth="1"/>
    <col min="2584" max="2584" width="14.85546875" style="1" customWidth="1"/>
    <col min="2585" max="2585" width="14.7109375" style="1" customWidth="1"/>
    <col min="2586" max="2586" width="16.7109375" style="1" customWidth="1"/>
    <col min="2587" max="2588" width="14.7109375" style="1" customWidth="1"/>
    <col min="2589" max="2589" width="14.140625" style="1" customWidth="1"/>
    <col min="2590" max="2590" width="13.5703125" style="1" customWidth="1"/>
    <col min="2591" max="2591" width="14.7109375" style="1" customWidth="1"/>
    <col min="2592" max="2592" width="15.85546875" style="1" customWidth="1"/>
    <col min="2593" max="2593" width="15.5703125" style="1" customWidth="1"/>
    <col min="2594" max="2594" width="15.140625" style="1" customWidth="1"/>
    <col min="2595" max="2595" width="15.85546875" style="1" customWidth="1"/>
    <col min="2596" max="2596" width="14.7109375" style="1" customWidth="1"/>
    <col min="2597" max="2597" width="15.5703125" style="1" customWidth="1"/>
    <col min="2598" max="2599" width="15.28515625" style="1" customWidth="1"/>
    <col min="2600" max="2600" width="15.85546875" style="1" customWidth="1"/>
    <col min="2601" max="2816" width="10.140625" style="1"/>
    <col min="2817" max="2817" width="41.7109375" style="1" customWidth="1"/>
    <col min="2818" max="2818" width="11.42578125" style="1" customWidth="1"/>
    <col min="2819" max="2819" width="42.140625" style="1" customWidth="1"/>
    <col min="2820" max="2820" width="51.28515625" style="1" customWidth="1"/>
    <col min="2821" max="2821" width="24.85546875" style="1" customWidth="1"/>
    <col min="2822" max="2822" width="12.7109375" style="1" customWidth="1"/>
    <col min="2823" max="2823" width="25.7109375" style="1" customWidth="1"/>
    <col min="2824" max="2825" width="12.7109375" style="1" customWidth="1"/>
    <col min="2826" max="2826" width="20.7109375" style="1" customWidth="1"/>
    <col min="2827" max="2827" width="47.140625" style="1" customWidth="1"/>
    <col min="2828" max="2828" width="9" style="1" customWidth="1"/>
    <col min="2829" max="2829" width="4.7109375" style="1" customWidth="1"/>
    <col min="2830" max="2830" width="20.85546875" style="1" customWidth="1"/>
    <col min="2831" max="2831" width="20.28515625" style="1" customWidth="1"/>
    <col min="2832" max="2832" width="15.28515625" style="1" customWidth="1"/>
    <col min="2833" max="2833" width="15.85546875" style="1" customWidth="1"/>
    <col min="2834" max="2834" width="15.28515625" style="1" customWidth="1"/>
    <col min="2835" max="2835" width="16.5703125" style="1" customWidth="1"/>
    <col min="2836" max="2836" width="15.42578125" style="1" customWidth="1"/>
    <col min="2837" max="2837" width="17.140625" style="1" customWidth="1"/>
    <col min="2838" max="2838" width="14.85546875" style="1" customWidth="1"/>
    <col min="2839" max="2839" width="14.5703125" style="1" customWidth="1"/>
    <col min="2840" max="2840" width="14.85546875" style="1" customWidth="1"/>
    <col min="2841" max="2841" width="14.7109375" style="1" customWidth="1"/>
    <col min="2842" max="2842" width="16.7109375" style="1" customWidth="1"/>
    <col min="2843" max="2844" width="14.7109375" style="1" customWidth="1"/>
    <col min="2845" max="2845" width="14.140625" style="1" customWidth="1"/>
    <col min="2846" max="2846" width="13.5703125" style="1" customWidth="1"/>
    <col min="2847" max="2847" width="14.7109375" style="1" customWidth="1"/>
    <col min="2848" max="2848" width="15.85546875" style="1" customWidth="1"/>
    <col min="2849" max="2849" width="15.5703125" style="1" customWidth="1"/>
    <col min="2850" max="2850" width="15.140625" style="1" customWidth="1"/>
    <col min="2851" max="2851" width="15.85546875" style="1" customWidth="1"/>
    <col min="2852" max="2852" width="14.7109375" style="1" customWidth="1"/>
    <col min="2853" max="2853" width="15.5703125" style="1" customWidth="1"/>
    <col min="2854" max="2855" width="15.28515625" style="1" customWidth="1"/>
    <col min="2856" max="2856" width="15.85546875" style="1" customWidth="1"/>
    <col min="2857" max="3072" width="10.140625" style="1"/>
    <col min="3073" max="3073" width="41.7109375" style="1" customWidth="1"/>
    <col min="3074" max="3074" width="11.42578125" style="1" customWidth="1"/>
    <col min="3075" max="3075" width="42.140625" style="1" customWidth="1"/>
    <col min="3076" max="3076" width="51.28515625" style="1" customWidth="1"/>
    <col min="3077" max="3077" width="24.85546875" style="1" customWidth="1"/>
    <col min="3078" max="3078" width="12.7109375" style="1" customWidth="1"/>
    <col min="3079" max="3079" width="25.7109375" style="1" customWidth="1"/>
    <col min="3080" max="3081" width="12.7109375" style="1" customWidth="1"/>
    <col min="3082" max="3082" width="20.7109375" style="1" customWidth="1"/>
    <col min="3083" max="3083" width="47.140625" style="1" customWidth="1"/>
    <col min="3084" max="3084" width="9" style="1" customWidth="1"/>
    <col min="3085" max="3085" width="4.7109375" style="1" customWidth="1"/>
    <col min="3086" max="3086" width="20.85546875" style="1" customWidth="1"/>
    <col min="3087" max="3087" width="20.28515625" style="1" customWidth="1"/>
    <col min="3088" max="3088" width="15.28515625" style="1" customWidth="1"/>
    <col min="3089" max="3089" width="15.85546875" style="1" customWidth="1"/>
    <col min="3090" max="3090" width="15.28515625" style="1" customWidth="1"/>
    <col min="3091" max="3091" width="16.5703125" style="1" customWidth="1"/>
    <col min="3092" max="3092" width="15.42578125" style="1" customWidth="1"/>
    <col min="3093" max="3093" width="17.140625" style="1" customWidth="1"/>
    <col min="3094" max="3094" width="14.85546875" style="1" customWidth="1"/>
    <col min="3095" max="3095" width="14.5703125" style="1" customWidth="1"/>
    <col min="3096" max="3096" width="14.85546875" style="1" customWidth="1"/>
    <col min="3097" max="3097" width="14.7109375" style="1" customWidth="1"/>
    <col min="3098" max="3098" width="16.7109375" style="1" customWidth="1"/>
    <col min="3099" max="3100" width="14.7109375" style="1" customWidth="1"/>
    <col min="3101" max="3101" width="14.140625" style="1" customWidth="1"/>
    <col min="3102" max="3102" width="13.5703125" style="1" customWidth="1"/>
    <col min="3103" max="3103" width="14.7109375" style="1" customWidth="1"/>
    <col min="3104" max="3104" width="15.85546875" style="1" customWidth="1"/>
    <col min="3105" max="3105" width="15.5703125" style="1" customWidth="1"/>
    <col min="3106" max="3106" width="15.140625" style="1" customWidth="1"/>
    <col min="3107" max="3107" width="15.85546875" style="1" customWidth="1"/>
    <col min="3108" max="3108" width="14.7109375" style="1" customWidth="1"/>
    <col min="3109" max="3109" width="15.5703125" style="1" customWidth="1"/>
    <col min="3110" max="3111" width="15.28515625" style="1" customWidth="1"/>
    <col min="3112" max="3112" width="15.85546875" style="1" customWidth="1"/>
    <col min="3113" max="3328" width="10.140625" style="1"/>
    <col min="3329" max="3329" width="41.7109375" style="1" customWidth="1"/>
    <col min="3330" max="3330" width="11.42578125" style="1" customWidth="1"/>
    <col min="3331" max="3331" width="42.140625" style="1" customWidth="1"/>
    <col min="3332" max="3332" width="51.28515625" style="1" customWidth="1"/>
    <col min="3333" max="3333" width="24.85546875" style="1" customWidth="1"/>
    <col min="3334" max="3334" width="12.7109375" style="1" customWidth="1"/>
    <col min="3335" max="3335" width="25.7109375" style="1" customWidth="1"/>
    <col min="3336" max="3337" width="12.7109375" style="1" customWidth="1"/>
    <col min="3338" max="3338" width="20.7109375" style="1" customWidth="1"/>
    <col min="3339" max="3339" width="47.140625" style="1" customWidth="1"/>
    <col min="3340" max="3340" width="9" style="1" customWidth="1"/>
    <col min="3341" max="3341" width="4.7109375" style="1" customWidth="1"/>
    <col min="3342" max="3342" width="20.85546875" style="1" customWidth="1"/>
    <col min="3343" max="3343" width="20.28515625" style="1" customWidth="1"/>
    <col min="3344" max="3344" width="15.28515625" style="1" customWidth="1"/>
    <col min="3345" max="3345" width="15.85546875" style="1" customWidth="1"/>
    <col min="3346" max="3346" width="15.28515625" style="1" customWidth="1"/>
    <col min="3347" max="3347" width="16.5703125" style="1" customWidth="1"/>
    <col min="3348" max="3348" width="15.42578125" style="1" customWidth="1"/>
    <col min="3349" max="3349" width="17.140625" style="1" customWidth="1"/>
    <col min="3350" max="3350" width="14.85546875" style="1" customWidth="1"/>
    <col min="3351" max="3351" width="14.5703125" style="1" customWidth="1"/>
    <col min="3352" max="3352" width="14.85546875" style="1" customWidth="1"/>
    <col min="3353" max="3353" width="14.7109375" style="1" customWidth="1"/>
    <col min="3354" max="3354" width="16.7109375" style="1" customWidth="1"/>
    <col min="3355" max="3356" width="14.7109375" style="1" customWidth="1"/>
    <col min="3357" max="3357" width="14.140625" style="1" customWidth="1"/>
    <col min="3358" max="3358" width="13.5703125" style="1" customWidth="1"/>
    <col min="3359" max="3359" width="14.7109375" style="1" customWidth="1"/>
    <col min="3360" max="3360" width="15.85546875" style="1" customWidth="1"/>
    <col min="3361" max="3361" width="15.5703125" style="1" customWidth="1"/>
    <col min="3362" max="3362" width="15.140625" style="1" customWidth="1"/>
    <col min="3363" max="3363" width="15.85546875" style="1" customWidth="1"/>
    <col min="3364" max="3364" width="14.7109375" style="1" customWidth="1"/>
    <col min="3365" max="3365" width="15.5703125" style="1" customWidth="1"/>
    <col min="3366" max="3367" width="15.28515625" style="1" customWidth="1"/>
    <col min="3368" max="3368" width="15.85546875" style="1" customWidth="1"/>
    <col min="3369" max="3584" width="10.140625" style="1"/>
    <col min="3585" max="3585" width="41.7109375" style="1" customWidth="1"/>
    <col min="3586" max="3586" width="11.42578125" style="1" customWidth="1"/>
    <col min="3587" max="3587" width="42.140625" style="1" customWidth="1"/>
    <col min="3588" max="3588" width="51.28515625" style="1" customWidth="1"/>
    <col min="3589" max="3589" width="24.85546875" style="1" customWidth="1"/>
    <col min="3590" max="3590" width="12.7109375" style="1" customWidth="1"/>
    <col min="3591" max="3591" width="25.7109375" style="1" customWidth="1"/>
    <col min="3592" max="3593" width="12.7109375" style="1" customWidth="1"/>
    <col min="3594" max="3594" width="20.7109375" style="1" customWidth="1"/>
    <col min="3595" max="3595" width="47.140625" style="1" customWidth="1"/>
    <col min="3596" max="3596" width="9" style="1" customWidth="1"/>
    <col min="3597" max="3597" width="4.7109375" style="1" customWidth="1"/>
    <col min="3598" max="3598" width="20.85546875" style="1" customWidth="1"/>
    <col min="3599" max="3599" width="20.28515625" style="1" customWidth="1"/>
    <col min="3600" max="3600" width="15.28515625" style="1" customWidth="1"/>
    <col min="3601" max="3601" width="15.85546875" style="1" customWidth="1"/>
    <col min="3602" max="3602" width="15.28515625" style="1" customWidth="1"/>
    <col min="3603" max="3603" width="16.5703125" style="1" customWidth="1"/>
    <col min="3604" max="3604" width="15.42578125" style="1" customWidth="1"/>
    <col min="3605" max="3605" width="17.140625" style="1" customWidth="1"/>
    <col min="3606" max="3606" width="14.85546875" style="1" customWidth="1"/>
    <col min="3607" max="3607" width="14.5703125" style="1" customWidth="1"/>
    <col min="3608" max="3608" width="14.85546875" style="1" customWidth="1"/>
    <col min="3609" max="3609" width="14.7109375" style="1" customWidth="1"/>
    <col min="3610" max="3610" width="16.7109375" style="1" customWidth="1"/>
    <col min="3611" max="3612" width="14.7109375" style="1" customWidth="1"/>
    <col min="3613" max="3613" width="14.140625" style="1" customWidth="1"/>
    <col min="3614" max="3614" width="13.5703125" style="1" customWidth="1"/>
    <col min="3615" max="3615" width="14.7109375" style="1" customWidth="1"/>
    <col min="3616" max="3616" width="15.85546875" style="1" customWidth="1"/>
    <col min="3617" max="3617" width="15.5703125" style="1" customWidth="1"/>
    <col min="3618" max="3618" width="15.140625" style="1" customWidth="1"/>
    <col min="3619" max="3619" width="15.85546875" style="1" customWidth="1"/>
    <col min="3620" max="3620" width="14.7109375" style="1" customWidth="1"/>
    <col min="3621" max="3621" width="15.5703125" style="1" customWidth="1"/>
    <col min="3622" max="3623" width="15.28515625" style="1" customWidth="1"/>
    <col min="3624" max="3624" width="15.85546875" style="1" customWidth="1"/>
    <col min="3625" max="3840" width="10.140625" style="1"/>
    <col min="3841" max="3841" width="41.7109375" style="1" customWidth="1"/>
    <col min="3842" max="3842" width="11.42578125" style="1" customWidth="1"/>
    <col min="3843" max="3843" width="42.140625" style="1" customWidth="1"/>
    <col min="3844" max="3844" width="51.28515625" style="1" customWidth="1"/>
    <col min="3845" max="3845" width="24.85546875" style="1" customWidth="1"/>
    <col min="3846" max="3846" width="12.7109375" style="1" customWidth="1"/>
    <col min="3847" max="3847" width="25.7109375" style="1" customWidth="1"/>
    <col min="3848" max="3849" width="12.7109375" style="1" customWidth="1"/>
    <col min="3850" max="3850" width="20.7109375" style="1" customWidth="1"/>
    <col min="3851" max="3851" width="47.140625" style="1" customWidth="1"/>
    <col min="3852" max="3852" width="9" style="1" customWidth="1"/>
    <col min="3853" max="3853" width="4.7109375" style="1" customWidth="1"/>
    <col min="3854" max="3854" width="20.85546875" style="1" customWidth="1"/>
    <col min="3855" max="3855" width="20.28515625" style="1" customWidth="1"/>
    <col min="3856" max="3856" width="15.28515625" style="1" customWidth="1"/>
    <col min="3857" max="3857" width="15.85546875" style="1" customWidth="1"/>
    <col min="3858" max="3858" width="15.28515625" style="1" customWidth="1"/>
    <col min="3859" max="3859" width="16.5703125" style="1" customWidth="1"/>
    <col min="3860" max="3860" width="15.42578125" style="1" customWidth="1"/>
    <col min="3861" max="3861" width="17.140625" style="1" customWidth="1"/>
    <col min="3862" max="3862" width="14.85546875" style="1" customWidth="1"/>
    <col min="3863" max="3863" width="14.5703125" style="1" customWidth="1"/>
    <col min="3864" max="3864" width="14.85546875" style="1" customWidth="1"/>
    <col min="3865" max="3865" width="14.7109375" style="1" customWidth="1"/>
    <col min="3866" max="3866" width="16.7109375" style="1" customWidth="1"/>
    <col min="3867" max="3868" width="14.7109375" style="1" customWidth="1"/>
    <col min="3869" max="3869" width="14.140625" style="1" customWidth="1"/>
    <col min="3870" max="3870" width="13.5703125" style="1" customWidth="1"/>
    <col min="3871" max="3871" width="14.7109375" style="1" customWidth="1"/>
    <col min="3872" max="3872" width="15.85546875" style="1" customWidth="1"/>
    <col min="3873" max="3873" width="15.5703125" style="1" customWidth="1"/>
    <col min="3874" max="3874" width="15.140625" style="1" customWidth="1"/>
    <col min="3875" max="3875" width="15.85546875" style="1" customWidth="1"/>
    <col min="3876" max="3876" width="14.7109375" style="1" customWidth="1"/>
    <col min="3877" max="3877" width="15.5703125" style="1" customWidth="1"/>
    <col min="3878" max="3879" width="15.28515625" style="1" customWidth="1"/>
    <col min="3880" max="3880" width="15.85546875" style="1" customWidth="1"/>
    <col min="3881" max="4096" width="10.140625" style="1"/>
    <col min="4097" max="4097" width="41.7109375" style="1" customWidth="1"/>
    <col min="4098" max="4098" width="11.42578125" style="1" customWidth="1"/>
    <col min="4099" max="4099" width="42.140625" style="1" customWidth="1"/>
    <col min="4100" max="4100" width="51.28515625" style="1" customWidth="1"/>
    <col min="4101" max="4101" width="24.85546875" style="1" customWidth="1"/>
    <col min="4102" max="4102" width="12.7109375" style="1" customWidth="1"/>
    <col min="4103" max="4103" width="25.7109375" style="1" customWidth="1"/>
    <col min="4104" max="4105" width="12.7109375" style="1" customWidth="1"/>
    <col min="4106" max="4106" width="20.7109375" style="1" customWidth="1"/>
    <col min="4107" max="4107" width="47.140625" style="1" customWidth="1"/>
    <col min="4108" max="4108" width="9" style="1" customWidth="1"/>
    <col min="4109" max="4109" width="4.7109375" style="1" customWidth="1"/>
    <col min="4110" max="4110" width="20.85546875" style="1" customWidth="1"/>
    <col min="4111" max="4111" width="20.28515625" style="1" customWidth="1"/>
    <col min="4112" max="4112" width="15.28515625" style="1" customWidth="1"/>
    <col min="4113" max="4113" width="15.85546875" style="1" customWidth="1"/>
    <col min="4114" max="4114" width="15.28515625" style="1" customWidth="1"/>
    <col min="4115" max="4115" width="16.5703125" style="1" customWidth="1"/>
    <col min="4116" max="4116" width="15.42578125" style="1" customWidth="1"/>
    <col min="4117" max="4117" width="17.140625" style="1" customWidth="1"/>
    <col min="4118" max="4118" width="14.85546875" style="1" customWidth="1"/>
    <col min="4119" max="4119" width="14.5703125" style="1" customWidth="1"/>
    <col min="4120" max="4120" width="14.85546875" style="1" customWidth="1"/>
    <col min="4121" max="4121" width="14.7109375" style="1" customWidth="1"/>
    <col min="4122" max="4122" width="16.7109375" style="1" customWidth="1"/>
    <col min="4123" max="4124" width="14.7109375" style="1" customWidth="1"/>
    <col min="4125" max="4125" width="14.140625" style="1" customWidth="1"/>
    <col min="4126" max="4126" width="13.5703125" style="1" customWidth="1"/>
    <col min="4127" max="4127" width="14.7109375" style="1" customWidth="1"/>
    <col min="4128" max="4128" width="15.85546875" style="1" customWidth="1"/>
    <col min="4129" max="4129" width="15.5703125" style="1" customWidth="1"/>
    <col min="4130" max="4130" width="15.140625" style="1" customWidth="1"/>
    <col min="4131" max="4131" width="15.85546875" style="1" customWidth="1"/>
    <col min="4132" max="4132" width="14.7109375" style="1" customWidth="1"/>
    <col min="4133" max="4133" width="15.5703125" style="1" customWidth="1"/>
    <col min="4134" max="4135" width="15.28515625" style="1" customWidth="1"/>
    <col min="4136" max="4136" width="15.85546875" style="1" customWidth="1"/>
    <col min="4137" max="4352" width="10.140625" style="1"/>
    <col min="4353" max="4353" width="41.7109375" style="1" customWidth="1"/>
    <col min="4354" max="4354" width="11.42578125" style="1" customWidth="1"/>
    <col min="4355" max="4355" width="42.140625" style="1" customWidth="1"/>
    <col min="4356" max="4356" width="51.28515625" style="1" customWidth="1"/>
    <col min="4357" max="4357" width="24.85546875" style="1" customWidth="1"/>
    <col min="4358" max="4358" width="12.7109375" style="1" customWidth="1"/>
    <col min="4359" max="4359" width="25.7109375" style="1" customWidth="1"/>
    <col min="4360" max="4361" width="12.7109375" style="1" customWidth="1"/>
    <col min="4362" max="4362" width="20.7109375" style="1" customWidth="1"/>
    <col min="4363" max="4363" width="47.140625" style="1" customWidth="1"/>
    <col min="4364" max="4364" width="9" style="1" customWidth="1"/>
    <col min="4365" max="4365" width="4.7109375" style="1" customWidth="1"/>
    <col min="4366" max="4366" width="20.85546875" style="1" customWidth="1"/>
    <col min="4367" max="4367" width="20.28515625" style="1" customWidth="1"/>
    <col min="4368" max="4368" width="15.28515625" style="1" customWidth="1"/>
    <col min="4369" max="4369" width="15.85546875" style="1" customWidth="1"/>
    <col min="4370" max="4370" width="15.28515625" style="1" customWidth="1"/>
    <col min="4371" max="4371" width="16.5703125" style="1" customWidth="1"/>
    <col min="4372" max="4372" width="15.42578125" style="1" customWidth="1"/>
    <col min="4373" max="4373" width="17.140625" style="1" customWidth="1"/>
    <col min="4374" max="4374" width="14.85546875" style="1" customWidth="1"/>
    <col min="4375" max="4375" width="14.5703125" style="1" customWidth="1"/>
    <col min="4376" max="4376" width="14.85546875" style="1" customWidth="1"/>
    <col min="4377" max="4377" width="14.7109375" style="1" customWidth="1"/>
    <col min="4378" max="4378" width="16.7109375" style="1" customWidth="1"/>
    <col min="4379" max="4380" width="14.7109375" style="1" customWidth="1"/>
    <col min="4381" max="4381" width="14.140625" style="1" customWidth="1"/>
    <col min="4382" max="4382" width="13.5703125" style="1" customWidth="1"/>
    <col min="4383" max="4383" width="14.7109375" style="1" customWidth="1"/>
    <col min="4384" max="4384" width="15.85546875" style="1" customWidth="1"/>
    <col min="4385" max="4385" width="15.5703125" style="1" customWidth="1"/>
    <col min="4386" max="4386" width="15.140625" style="1" customWidth="1"/>
    <col min="4387" max="4387" width="15.85546875" style="1" customWidth="1"/>
    <col min="4388" max="4388" width="14.7109375" style="1" customWidth="1"/>
    <col min="4389" max="4389" width="15.5703125" style="1" customWidth="1"/>
    <col min="4390" max="4391" width="15.28515625" style="1" customWidth="1"/>
    <col min="4392" max="4392" width="15.85546875" style="1" customWidth="1"/>
    <col min="4393" max="4608" width="10.140625" style="1"/>
    <col min="4609" max="4609" width="41.7109375" style="1" customWidth="1"/>
    <col min="4610" max="4610" width="11.42578125" style="1" customWidth="1"/>
    <col min="4611" max="4611" width="42.140625" style="1" customWidth="1"/>
    <col min="4612" max="4612" width="51.28515625" style="1" customWidth="1"/>
    <col min="4613" max="4613" width="24.85546875" style="1" customWidth="1"/>
    <col min="4614" max="4614" width="12.7109375" style="1" customWidth="1"/>
    <col min="4615" max="4615" width="25.7109375" style="1" customWidth="1"/>
    <col min="4616" max="4617" width="12.7109375" style="1" customWidth="1"/>
    <col min="4618" max="4618" width="20.7109375" style="1" customWidth="1"/>
    <col min="4619" max="4619" width="47.140625" style="1" customWidth="1"/>
    <col min="4620" max="4620" width="9" style="1" customWidth="1"/>
    <col min="4621" max="4621" width="4.7109375" style="1" customWidth="1"/>
    <col min="4622" max="4622" width="20.85546875" style="1" customWidth="1"/>
    <col min="4623" max="4623" width="20.28515625" style="1" customWidth="1"/>
    <col min="4624" max="4624" width="15.28515625" style="1" customWidth="1"/>
    <col min="4625" max="4625" width="15.85546875" style="1" customWidth="1"/>
    <col min="4626" max="4626" width="15.28515625" style="1" customWidth="1"/>
    <col min="4627" max="4627" width="16.5703125" style="1" customWidth="1"/>
    <col min="4628" max="4628" width="15.42578125" style="1" customWidth="1"/>
    <col min="4629" max="4629" width="17.140625" style="1" customWidth="1"/>
    <col min="4630" max="4630" width="14.85546875" style="1" customWidth="1"/>
    <col min="4631" max="4631" width="14.5703125" style="1" customWidth="1"/>
    <col min="4632" max="4632" width="14.85546875" style="1" customWidth="1"/>
    <col min="4633" max="4633" width="14.7109375" style="1" customWidth="1"/>
    <col min="4634" max="4634" width="16.7109375" style="1" customWidth="1"/>
    <col min="4635" max="4636" width="14.7109375" style="1" customWidth="1"/>
    <col min="4637" max="4637" width="14.140625" style="1" customWidth="1"/>
    <col min="4638" max="4638" width="13.5703125" style="1" customWidth="1"/>
    <col min="4639" max="4639" width="14.7109375" style="1" customWidth="1"/>
    <col min="4640" max="4640" width="15.85546875" style="1" customWidth="1"/>
    <col min="4641" max="4641" width="15.5703125" style="1" customWidth="1"/>
    <col min="4642" max="4642" width="15.140625" style="1" customWidth="1"/>
    <col min="4643" max="4643" width="15.85546875" style="1" customWidth="1"/>
    <col min="4644" max="4644" width="14.7109375" style="1" customWidth="1"/>
    <col min="4645" max="4645" width="15.5703125" style="1" customWidth="1"/>
    <col min="4646" max="4647" width="15.28515625" style="1" customWidth="1"/>
    <col min="4648" max="4648" width="15.85546875" style="1" customWidth="1"/>
    <col min="4649" max="4864" width="10.140625" style="1"/>
    <col min="4865" max="4865" width="41.7109375" style="1" customWidth="1"/>
    <col min="4866" max="4866" width="11.42578125" style="1" customWidth="1"/>
    <col min="4867" max="4867" width="42.140625" style="1" customWidth="1"/>
    <col min="4868" max="4868" width="51.28515625" style="1" customWidth="1"/>
    <col min="4869" max="4869" width="24.85546875" style="1" customWidth="1"/>
    <col min="4870" max="4870" width="12.7109375" style="1" customWidth="1"/>
    <col min="4871" max="4871" width="25.7109375" style="1" customWidth="1"/>
    <col min="4872" max="4873" width="12.7109375" style="1" customWidth="1"/>
    <col min="4874" max="4874" width="20.7109375" style="1" customWidth="1"/>
    <col min="4875" max="4875" width="47.140625" style="1" customWidth="1"/>
    <col min="4876" max="4876" width="9" style="1" customWidth="1"/>
    <col min="4877" max="4877" width="4.7109375" style="1" customWidth="1"/>
    <col min="4878" max="4878" width="20.85546875" style="1" customWidth="1"/>
    <col min="4879" max="4879" width="20.28515625" style="1" customWidth="1"/>
    <col min="4880" max="4880" width="15.28515625" style="1" customWidth="1"/>
    <col min="4881" max="4881" width="15.85546875" style="1" customWidth="1"/>
    <col min="4882" max="4882" width="15.28515625" style="1" customWidth="1"/>
    <col min="4883" max="4883" width="16.5703125" style="1" customWidth="1"/>
    <col min="4884" max="4884" width="15.42578125" style="1" customWidth="1"/>
    <col min="4885" max="4885" width="17.140625" style="1" customWidth="1"/>
    <col min="4886" max="4886" width="14.85546875" style="1" customWidth="1"/>
    <col min="4887" max="4887" width="14.5703125" style="1" customWidth="1"/>
    <col min="4888" max="4888" width="14.85546875" style="1" customWidth="1"/>
    <col min="4889" max="4889" width="14.7109375" style="1" customWidth="1"/>
    <col min="4890" max="4890" width="16.7109375" style="1" customWidth="1"/>
    <col min="4891" max="4892" width="14.7109375" style="1" customWidth="1"/>
    <col min="4893" max="4893" width="14.140625" style="1" customWidth="1"/>
    <col min="4894" max="4894" width="13.5703125" style="1" customWidth="1"/>
    <col min="4895" max="4895" width="14.7109375" style="1" customWidth="1"/>
    <col min="4896" max="4896" width="15.85546875" style="1" customWidth="1"/>
    <col min="4897" max="4897" width="15.5703125" style="1" customWidth="1"/>
    <col min="4898" max="4898" width="15.140625" style="1" customWidth="1"/>
    <col min="4899" max="4899" width="15.85546875" style="1" customWidth="1"/>
    <col min="4900" max="4900" width="14.7109375" style="1" customWidth="1"/>
    <col min="4901" max="4901" width="15.5703125" style="1" customWidth="1"/>
    <col min="4902" max="4903" width="15.28515625" style="1" customWidth="1"/>
    <col min="4904" max="4904" width="15.85546875" style="1" customWidth="1"/>
    <col min="4905" max="5120" width="10.140625" style="1"/>
    <col min="5121" max="5121" width="41.7109375" style="1" customWidth="1"/>
    <col min="5122" max="5122" width="11.42578125" style="1" customWidth="1"/>
    <col min="5123" max="5123" width="42.140625" style="1" customWidth="1"/>
    <col min="5124" max="5124" width="51.28515625" style="1" customWidth="1"/>
    <col min="5125" max="5125" width="24.85546875" style="1" customWidth="1"/>
    <col min="5126" max="5126" width="12.7109375" style="1" customWidth="1"/>
    <col min="5127" max="5127" width="25.7109375" style="1" customWidth="1"/>
    <col min="5128" max="5129" width="12.7109375" style="1" customWidth="1"/>
    <col min="5130" max="5130" width="20.7109375" style="1" customWidth="1"/>
    <col min="5131" max="5131" width="47.140625" style="1" customWidth="1"/>
    <col min="5132" max="5132" width="9" style="1" customWidth="1"/>
    <col min="5133" max="5133" width="4.7109375" style="1" customWidth="1"/>
    <col min="5134" max="5134" width="20.85546875" style="1" customWidth="1"/>
    <col min="5135" max="5135" width="20.28515625" style="1" customWidth="1"/>
    <col min="5136" max="5136" width="15.28515625" style="1" customWidth="1"/>
    <col min="5137" max="5137" width="15.85546875" style="1" customWidth="1"/>
    <col min="5138" max="5138" width="15.28515625" style="1" customWidth="1"/>
    <col min="5139" max="5139" width="16.5703125" style="1" customWidth="1"/>
    <col min="5140" max="5140" width="15.42578125" style="1" customWidth="1"/>
    <col min="5141" max="5141" width="17.140625" style="1" customWidth="1"/>
    <col min="5142" max="5142" width="14.85546875" style="1" customWidth="1"/>
    <col min="5143" max="5143" width="14.5703125" style="1" customWidth="1"/>
    <col min="5144" max="5144" width="14.85546875" style="1" customWidth="1"/>
    <col min="5145" max="5145" width="14.7109375" style="1" customWidth="1"/>
    <col min="5146" max="5146" width="16.7109375" style="1" customWidth="1"/>
    <col min="5147" max="5148" width="14.7109375" style="1" customWidth="1"/>
    <col min="5149" max="5149" width="14.140625" style="1" customWidth="1"/>
    <col min="5150" max="5150" width="13.5703125" style="1" customWidth="1"/>
    <col min="5151" max="5151" width="14.7109375" style="1" customWidth="1"/>
    <col min="5152" max="5152" width="15.85546875" style="1" customWidth="1"/>
    <col min="5153" max="5153" width="15.5703125" style="1" customWidth="1"/>
    <col min="5154" max="5154" width="15.140625" style="1" customWidth="1"/>
    <col min="5155" max="5155" width="15.85546875" style="1" customWidth="1"/>
    <col min="5156" max="5156" width="14.7109375" style="1" customWidth="1"/>
    <col min="5157" max="5157" width="15.5703125" style="1" customWidth="1"/>
    <col min="5158" max="5159" width="15.28515625" style="1" customWidth="1"/>
    <col min="5160" max="5160" width="15.85546875" style="1" customWidth="1"/>
    <col min="5161" max="5376" width="10.140625" style="1"/>
    <col min="5377" max="5377" width="41.7109375" style="1" customWidth="1"/>
    <col min="5378" max="5378" width="11.42578125" style="1" customWidth="1"/>
    <col min="5379" max="5379" width="42.140625" style="1" customWidth="1"/>
    <col min="5380" max="5380" width="51.28515625" style="1" customWidth="1"/>
    <col min="5381" max="5381" width="24.85546875" style="1" customWidth="1"/>
    <col min="5382" max="5382" width="12.7109375" style="1" customWidth="1"/>
    <col min="5383" max="5383" width="25.7109375" style="1" customWidth="1"/>
    <col min="5384" max="5385" width="12.7109375" style="1" customWidth="1"/>
    <col min="5386" max="5386" width="20.7109375" style="1" customWidth="1"/>
    <col min="5387" max="5387" width="47.140625" style="1" customWidth="1"/>
    <col min="5388" max="5388" width="9" style="1" customWidth="1"/>
    <col min="5389" max="5389" width="4.7109375" style="1" customWidth="1"/>
    <col min="5390" max="5390" width="20.85546875" style="1" customWidth="1"/>
    <col min="5391" max="5391" width="20.28515625" style="1" customWidth="1"/>
    <col min="5392" max="5392" width="15.28515625" style="1" customWidth="1"/>
    <col min="5393" max="5393" width="15.85546875" style="1" customWidth="1"/>
    <col min="5394" max="5394" width="15.28515625" style="1" customWidth="1"/>
    <col min="5395" max="5395" width="16.5703125" style="1" customWidth="1"/>
    <col min="5396" max="5396" width="15.42578125" style="1" customWidth="1"/>
    <col min="5397" max="5397" width="17.140625" style="1" customWidth="1"/>
    <col min="5398" max="5398" width="14.85546875" style="1" customWidth="1"/>
    <col min="5399" max="5399" width="14.5703125" style="1" customWidth="1"/>
    <col min="5400" max="5400" width="14.85546875" style="1" customWidth="1"/>
    <col min="5401" max="5401" width="14.7109375" style="1" customWidth="1"/>
    <col min="5402" max="5402" width="16.7109375" style="1" customWidth="1"/>
    <col min="5403" max="5404" width="14.7109375" style="1" customWidth="1"/>
    <col min="5405" max="5405" width="14.140625" style="1" customWidth="1"/>
    <col min="5406" max="5406" width="13.5703125" style="1" customWidth="1"/>
    <col min="5407" max="5407" width="14.7109375" style="1" customWidth="1"/>
    <col min="5408" max="5408" width="15.85546875" style="1" customWidth="1"/>
    <col min="5409" max="5409" width="15.5703125" style="1" customWidth="1"/>
    <col min="5410" max="5410" width="15.140625" style="1" customWidth="1"/>
    <col min="5411" max="5411" width="15.85546875" style="1" customWidth="1"/>
    <col min="5412" max="5412" width="14.7109375" style="1" customWidth="1"/>
    <col min="5413" max="5413" width="15.5703125" style="1" customWidth="1"/>
    <col min="5414" max="5415" width="15.28515625" style="1" customWidth="1"/>
    <col min="5416" max="5416" width="15.85546875" style="1" customWidth="1"/>
    <col min="5417" max="5632" width="10.140625" style="1"/>
    <col min="5633" max="5633" width="41.7109375" style="1" customWidth="1"/>
    <col min="5634" max="5634" width="11.42578125" style="1" customWidth="1"/>
    <col min="5635" max="5635" width="42.140625" style="1" customWidth="1"/>
    <col min="5636" max="5636" width="51.28515625" style="1" customWidth="1"/>
    <col min="5637" max="5637" width="24.85546875" style="1" customWidth="1"/>
    <col min="5638" max="5638" width="12.7109375" style="1" customWidth="1"/>
    <col min="5639" max="5639" width="25.7109375" style="1" customWidth="1"/>
    <col min="5640" max="5641" width="12.7109375" style="1" customWidth="1"/>
    <col min="5642" max="5642" width="20.7109375" style="1" customWidth="1"/>
    <col min="5643" max="5643" width="47.140625" style="1" customWidth="1"/>
    <col min="5644" max="5644" width="9" style="1" customWidth="1"/>
    <col min="5645" max="5645" width="4.7109375" style="1" customWidth="1"/>
    <col min="5646" max="5646" width="20.85546875" style="1" customWidth="1"/>
    <col min="5647" max="5647" width="20.28515625" style="1" customWidth="1"/>
    <col min="5648" max="5648" width="15.28515625" style="1" customWidth="1"/>
    <col min="5649" max="5649" width="15.85546875" style="1" customWidth="1"/>
    <col min="5650" max="5650" width="15.28515625" style="1" customWidth="1"/>
    <col min="5651" max="5651" width="16.5703125" style="1" customWidth="1"/>
    <col min="5652" max="5652" width="15.42578125" style="1" customWidth="1"/>
    <col min="5653" max="5653" width="17.140625" style="1" customWidth="1"/>
    <col min="5654" max="5654" width="14.85546875" style="1" customWidth="1"/>
    <col min="5655" max="5655" width="14.5703125" style="1" customWidth="1"/>
    <col min="5656" max="5656" width="14.85546875" style="1" customWidth="1"/>
    <col min="5657" max="5657" width="14.7109375" style="1" customWidth="1"/>
    <col min="5658" max="5658" width="16.7109375" style="1" customWidth="1"/>
    <col min="5659" max="5660" width="14.7109375" style="1" customWidth="1"/>
    <col min="5661" max="5661" width="14.140625" style="1" customWidth="1"/>
    <col min="5662" max="5662" width="13.5703125" style="1" customWidth="1"/>
    <col min="5663" max="5663" width="14.7109375" style="1" customWidth="1"/>
    <col min="5664" max="5664" width="15.85546875" style="1" customWidth="1"/>
    <col min="5665" max="5665" width="15.5703125" style="1" customWidth="1"/>
    <col min="5666" max="5666" width="15.140625" style="1" customWidth="1"/>
    <col min="5667" max="5667" width="15.85546875" style="1" customWidth="1"/>
    <col min="5668" max="5668" width="14.7109375" style="1" customWidth="1"/>
    <col min="5669" max="5669" width="15.5703125" style="1" customWidth="1"/>
    <col min="5670" max="5671" width="15.28515625" style="1" customWidth="1"/>
    <col min="5672" max="5672" width="15.85546875" style="1" customWidth="1"/>
    <col min="5673" max="5888" width="10.140625" style="1"/>
    <col min="5889" max="5889" width="41.7109375" style="1" customWidth="1"/>
    <col min="5890" max="5890" width="11.42578125" style="1" customWidth="1"/>
    <col min="5891" max="5891" width="42.140625" style="1" customWidth="1"/>
    <col min="5892" max="5892" width="51.28515625" style="1" customWidth="1"/>
    <col min="5893" max="5893" width="24.85546875" style="1" customWidth="1"/>
    <col min="5894" max="5894" width="12.7109375" style="1" customWidth="1"/>
    <col min="5895" max="5895" width="25.7109375" style="1" customWidth="1"/>
    <col min="5896" max="5897" width="12.7109375" style="1" customWidth="1"/>
    <col min="5898" max="5898" width="20.7109375" style="1" customWidth="1"/>
    <col min="5899" max="5899" width="47.140625" style="1" customWidth="1"/>
    <col min="5900" max="5900" width="9" style="1" customWidth="1"/>
    <col min="5901" max="5901" width="4.7109375" style="1" customWidth="1"/>
    <col min="5902" max="5902" width="20.85546875" style="1" customWidth="1"/>
    <col min="5903" max="5903" width="20.28515625" style="1" customWidth="1"/>
    <col min="5904" max="5904" width="15.28515625" style="1" customWidth="1"/>
    <col min="5905" max="5905" width="15.85546875" style="1" customWidth="1"/>
    <col min="5906" max="5906" width="15.28515625" style="1" customWidth="1"/>
    <col min="5907" max="5907" width="16.5703125" style="1" customWidth="1"/>
    <col min="5908" max="5908" width="15.42578125" style="1" customWidth="1"/>
    <col min="5909" max="5909" width="17.140625" style="1" customWidth="1"/>
    <col min="5910" max="5910" width="14.85546875" style="1" customWidth="1"/>
    <col min="5911" max="5911" width="14.5703125" style="1" customWidth="1"/>
    <col min="5912" max="5912" width="14.85546875" style="1" customWidth="1"/>
    <col min="5913" max="5913" width="14.7109375" style="1" customWidth="1"/>
    <col min="5914" max="5914" width="16.7109375" style="1" customWidth="1"/>
    <col min="5915" max="5916" width="14.7109375" style="1" customWidth="1"/>
    <col min="5917" max="5917" width="14.140625" style="1" customWidth="1"/>
    <col min="5918" max="5918" width="13.5703125" style="1" customWidth="1"/>
    <col min="5919" max="5919" width="14.7109375" style="1" customWidth="1"/>
    <col min="5920" max="5920" width="15.85546875" style="1" customWidth="1"/>
    <col min="5921" max="5921" width="15.5703125" style="1" customWidth="1"/>
    <col min="5922" max="5922" width="15.140625" style="1" customWidth="1"/>
    <col min="5923" max="5923" width="15.85546875" style="1" customWidth="1"/>
    <col min="5924" max="5924" width="14.7109375" style="1" customWidth="1"/>
    <col min="5925" max="5925" width="15.5703125" style="1" customWidth="1"/>
    <col min="5926" max="5927" width="15.28515625" style="1" customWidth="1"/>
    <col min="5928" max="5928" width="15.85546875" style="1" customWidth="1"/>
    <col min="5929" max="6144" width="10.140625" style="1"/>
    <col min="6145" max="6145" width="41.7109375" style="1" customWidth="1"/>
    <col min="6146" max="6146" width="11.42578125" style="1" customWidth="1"/>
    <col min="6147" max="6147" width="42.140625" style="1" customWidth="1"/>
    <col min="6148" max="6148" width="51.28515625" style="1" customWidth="1"/>
    <col min="6149" max="6149" width="24.85546875" style="1" customWidth="1"/>
    <col min="6150" max="6150" width="12.7109375" style="1" customWidth="1"/>
    <col min="6151" max="6151" width="25.7109375" style="1" customWidth="1"/>
    <col min="6152" max="6153" width="12.7109375" style="1" customWidth="1"/>
    <col min="6154" max="6154" width="20.7109375" style="1" customWidth="1"/>
    <col min="6155" max="6155" width="47.140625" style="1" customWidth="1"/>
    <col min="6156" max="6156" width="9" style="1" customWidth="1"/>
    <col min="6157" max="6157" width="4.7109375" style="1" customWidth="1"/>
    <col min="6158" max="6158" width="20.85546875" style="1" customWidth="1"/>
    <col min="6159" max="6159" width="20.28515625" style="1" customWidth="1"/>
    <col min="6160" max="6160" width="15.28515625" style="1" customWidth="1"/>
    <col min="6161" max="6161" width="15.85546875" style="1" customWidth="1"/>
    <col min="6162" max="6162" width="15.28515625" style="1" customWidth="1"/>
    <col min="6163" max="6163" width="16.5703125" style="1" customWidth="1"/>
    <col min="6164" max="6164" width="15.42578125" style="1" customWidth="1"/>
    <col min="6165" max="6165" width="17.140625" style="1" customWidth="1"/>
    <col min="6166" max="6166" width="14.85546875" style="1" customWidth="1"/>
    <col min="6167" max="6167" width="14.5703125" style="1" customWidth="1"/>
    <col min="6168" max="6168" width="14.85546875" style="1" customWidth="1"/>
    <col min="6169" max="6169" width="14.7109375" style="1" customWidth="1"/>
    <col min="6170" max="6170" width="16.7109375" style="1" customWidth="1"/>
    <col min="6171" max="6172" width="14.7109375" style="1" customWidth="1"/>
    <col min="6173" max="6173" width="14.140625" style="1" customWidth="1"/>
    <col min="6174" max="6174" width="13.5703125" style="1" customWidth="1"/>
    <col min="6175" max="6175" width="14.7109375" style="1" customWidth="1"/>
    <col min="6176" max="6176" width="15.85546875" style="1" customWidth="1"/>
    <col min="6177" max="6177" width="15.5703125" style="1" customWidth="1"/>
    <col min="6178" max="6178" width="15.140625" style="1" customWidth="1"/>
    <col min="6179" max="6179" width="15.85546875" style="1" customWidth="1"/>
    <col min="6180" max="6180" width="14.7109375" style="1" customWidth="1"/>
    <col min="6181" max="6181" width="15.5703125" style="1" customWidth="1"/>
    <col min="6182" max="6183" width="15.28515625" style="1" customWidth="1"/>
    <col min="6184" max="6184" width="15.85546875" style="1" customWidth="1"/>
    <col min="6185" max="6400" width="10.140625" style="1"/>
    <col min="6401" max="6401" width="41.7109375" style="1" customWidth="1"/>
    <col min="6402" max="6402" width="11.42578125" style="1" customWidth="1"/>
    <col min="6403" max="6403" width="42.140625" style="1" customWidth="1"/>
    <col min="6404" max="6404" width="51.28515625" style="1" customWidth="1"/>
    <col min="6405" max="6405" width="24.85546875" style="1" customWidth="1"/>
    <col min="6406" max="6406" width="12.7109375" style="1" customWidth="1"/>
    <col min="6407" max="6407" width="25.7109375" style="1" customWidth="1"/>
    <col min="6408" max="6409" width="12.7109375" style="1" customWidth="1"/>
    <col min="6410" max="6410" width="20.7109375" style="1" customWidth="1"/>
    <col min="6411" max="6411" width="47.140625" style="1" customWidth="1"/>
    <col min="6412" max="6412" width="9" style="1" customWidth="1"/>
    <col min="6413" max="6413" width="4.7109375" style="1" customWidth="1"/>
    <col min="6414" max="6414" width="20.85546875" style="1" customWidth="1"/>
    <col min="6415" max="6415" width="20.28515625" style="1" customWidth="1"/>
    <col min="6416" max="6416" width="15.28515625" style="1" customWidth="1"/>
    <col min="6417" max="6417" width="15.85546875" style="1" customWidth="1"/>
    <col min="6418" max="6418" width="15.28515625" style="1" customWidth="1"/>
    <col min="6419" max="6419" width="16.5703125" style="1" customWidth="1"/>
    <col min="6420" max="6420" width="15.42578125" style="1" customWidth="1"/>
    <col min="6421" max="6421" width="17.140625" style="1" customWidth="1"/>
    <col min="6422" max="6422" width="14.85546875" style="1" customWidth="1"/>
    <col min="6423" max="6423" width="14.5703125" style="1" customWidth="1"/>
    <col min="6424" max="6424" width="14.85546875" style="1" customWidth="1"/>
    <col min="6425" max="6425" width="14.7109375" style="1" customWidth="1"/>
    <col min="6426" max="6426" width="16.7109375" style="1" customWidth="1"/>
    <col min="6427" max="6428" width="14.7109375" style="1" customWidth="1"/>
    <col min="6429" max="6429" width="14.140625" style="1" customWidth="1"/>
    <col min="6430" max="6430" width="13.5703125" style="1" customWidth="1"/>
    <col min="6431" max="6431" width="14.7109375" style="1" customWidth="1"/>
    <col min="6432" max="6432" width="15.85546875" style="1" customWidth="1"/>
    <col min="6433" max="6433" width="15.5703125" style="1" customWidth="1"/>
    <col min="6434" max="6434" width="15.140625" style="1" customWidth="1"/>
    <col min="6435" max="6435" width="15.85546875" style="1" customWidth="1"/>
    <col min="6436" max="6436" width="14.7109375" style="1" customWidth="1"/>
    <col min="6437" max="6437" width="15.5703125" style="1" customWidth="1"/>
    <col min="6438" max="6439" width="15.28515625" style="1" customWidth="1"/>
    <col min="6440" max="6440" width="15.85546875" style="1" customWidth="1"/>
    <col min="6441" max="6656" width="10.140625" style="1"/>
    <col min="6657" max="6657" width="41.7109375" style="1" customWidth="1"/>
    <col min="6658" max="6658" width="11.42578125" style="1" customWidth="1"/>
    <col min="6659" max="6659" width="42.140625" style="1" customWidth="1"/>
    <col min="6660" max="6660" width="51.28515625" style="1" customWidth="1"/>
    <col min="6661" max="6661" width="24.85546875" style="1" customWidth="1"/>
    <col min="6662" max="6662" width="12.7109375" style="1" customWidth="1"/>
    <col min="6663" max="6663" width="25.7109375" style="1" customWidth="1"/>
    <col min="6664" max="6665" width="12.7109375" style="1" customWidth="1"/>
    <col min="6666" max="6666" width="20.7109375" style="1" customWidth="1"/>
    <col min="6667" max="6667" width="47.140625" style="1" customWidth="1"/>
    <col min="6668" max="6668" width="9" style="1" customWidth="1"/>
    <col min="6669" max="6669" width="4.7109375" style="1" customWidth="1"/>
    <col min="6670" max="6670" width="20.85546875" style="1" customWidth="1"/>
    <col min="6671" max="6671" width="20.28515625" style="1" customWidth="1"/>
    <col min="6672" max="6672" width="15.28515625" style="1" customWidth="1"/>
    <col min="6673" max="6673" width="15.85546875" style="1" customWidth="1"/>
    <col min="6674" max="6674" width="15.28515625" style="1" customWidth="1"/>
    <col min="6675" max="6675" width="16.5703125" style="1" customWidth="1"/>
    <col min="6676" max="6676" width="15.42578125" style="1" customWidth="1"/>
    <col min="6677" max="6677" width="17.140625" style="1" customWidth="1"/>
    <col min="6678" max="6678" width="14.85546875" style="1" customWidth="1"/>
    <col min="6679" max="6679" width="14.5703125" style="1" customWidth="1"/>
    <col min="6680" max="6680" width="14.85546875" style="1" customWidth="1"/>
    <col min="6681" max="6681" width="14.7109375" style="1" customWidth="1"/>
    <col min="6682" max="6682" width="16.7109375" style="1" customWidth="1"/>
    <col min="6683" max="6684" width="14.7109375" style="1" customWidth="1"/>
    <col min="6685" max="6685" width="14.140625" style="1" customWidth="1"/>
    <col min="6686" max="6686" width="13.5703125" style="1" customWidth="1"/>
    <col min="6687" max="6687" width="14.7109375" style="1" customWidth="1"/>
    <col min="6688" max="6688" width="15.85546875" style="1" customWidth="1"/>
    <col min="6689" max="6689" width="15.5703125" style="1" customWidth="1"/>
    <col min="6690" max="6690" width="15.140625" style="1" customWidth="1"/>
    <col min="6691" max="6691" width="15.85546875" style="1" customWidth="1"/>
    <col min="6692" max="6692" width="14.7109375" style="1" customWidth="1"/>
    <col min="6693" max="6693" width="15.5703125" style="1" customWidth="1"/>
    <col min="6694" max="6695" width="15.28515625" style="1" customWidth="1"/>
    <col min="6696" max="6696" width="15.85546875" style="1" customWidth="1"/>
    <col min="6697" max="6912" width="10.140625" style="1"/>
    <col min="6913" max="6913" width="41.7109375" style="1" customWidth="1"/>
    <col min="6914" max="6914" width="11.42578125" style="1" customWidth="1"/>
    <col min="6915" max="6915" width="42.140625" style="1" customWidth="1"/>
    <col min="6916" max="6916" width="51.28515625" style="1" customWidth="1"/>
    <col min="6917" max="6917" width="24.85546875" style="1" customWidth="1"/>
    <col min="6918" max="6918" width="12.7109375" style="1" customWidth="1"/>
    <col min="6919" max="6919" width="25.7109375" style="1" customWidth="1"/>
    <col min="6920" max="6921" width="12.7109375" style="1" customWidth="1"/>
    <col min="6922" max="6922" width="20.7109375" style="1" customWidth="1"/>
    <col min="6923" max="6923" width="47.140625" style="1" customWidth="1"/>
    <col min="6924" max="6924" width="9" style="1" customWidth="1"/>
    <col min="6925" max="6925" width="4.7109375" style="1" customWidth="1"/>
    <col min="6926" max="6926" width="20.85546875" style="1" customWidth="1"/>
    <col min="6927" max="6927" width="20.28515625" style="1" customWidth="1"/>
    <col min="6928" max="6928" width="15.28515625" style="1" customWidth="1"/>
    <col min="6929" max="6929" width="15.85546875" style="1" customWidth="1"/>
    <col min="6930" max="6930" width="15.28515625" style="1" customWidth="1"/>
    <col min="6931" max="6931" width="16.5703125" style="1" customWidth="1"/>
    <col min="6932" max="6932" width="15.42578125" style="1" customWidth="1"/>
    <col min="6933" max="6933" width="17.140625" style="1" customWidth="1"/>
    <col min="6934" max="6934" width="14.85546875" style="1" customWidth="1"/>
    <col min="6935" max="6935" width="14.5703125" style="1" customWidth="1"/>
    <col min="6936" max="6936" width="14.85546875" style="1" customWidth="1"/>
    <col min="6937" max="6937" width="14.7109375" style="1" customWidth="1"/>
    <col min="6938" max="6938" width="16.7109375" style="1" customWidth="1"/>
    <col min="6939" max="6940" width="14.7109375" style="1" customWidth="1"/>
    <col min="6941" max="6941" width="14.140625" style="1" customWidth="1"/>
    <col min="6942" max="6942" width="13.5703125" style="1" customWidth="1"/>
    <col min="6943" max="6943" width="14.7109375" style="1" customWidth="1"/>
    <col min="6944" max="6944" width="15.85546875" style="1" customWidth="1"/>
    <col min="6945" max="6945" width="15.5703125" style="1" customWidth="1"/>
    <col min="6946" max="6946" width="15.140625" style="1" customWidth="1"/>
    <col min="6947" max="6947" width="15.85546875" style="1" customWidth="1"/>
    <col min="6948" max="6948" width="14.7109375" style="1" customWidth="1"/>
    <col min="6949" max="6949" width="15.5703125" style="1" customWidth="1"/>
    <col min="6950" max="6951" width="15.28515625" style="1" customWidth="1"/>
    <col min="6952" max="6952" width="15.85546875" style="1" customWidth="1"/>
    <col min="6953" max="7168" width="10.140625" style="1"/>
    <col min="7169" max="7169" width="41.7109375" style="1" customWidth="1"/>
    <col min="7170" max="7170" width="11.42578125" style="1" customWidth="1"/>
    <col min="7171" max="7171" width="42.140625" style="1" customWidth="1"/>
    <col min="7172" max="7172" width="51.28515625" style="1" customWidth="1"/>
    <col min="7173" max="7173" width="24.85546875" style="1" customWidth="1"/>
    <col min="7174" max="7174" width="12.7109375" style="1" customWidth="1"/>
    <col min="7175" max="7175" width="25.7109375" style="1" customWidth="1"/>
    <col min="7176" max="7177" width="12.7109375" style="1" customWidth="1"/>
    <col min="7178" max="7178" width="20.7109375" style="1" customWidth="1"/>
    <col min="7179" max="7179" width="47.140625" style="1" customWidth="1"/>
    <col min="7180" max="7180" width="9" style="1" customWidth="1"/>
    <col min="7181" max="7181" width="4.7109375" style="1" customWidth="1"/>
    <col min="7182" max="7182" width="20.85546875" style="1" customWidth="1"/>
    <col min="7183" max="7183" width="20.28515625" style="1" customWidth="1"/>
    <col min="7184" max="7184" width="15.28515625" style="1" customWidth="1"/>
    <col min="7185" max="7185" width="15.85546875" style="1" customWidth="1"/>
    <col min="7186" max="7186" width="15.28515625" style="1" customWidth="1"/>
    <col min="7187" max="7187" width="16.5703125" style="1" customWidth="1"/>
    <col min="7188" max="7188" width="15.42578125" style="1" customWidth="1"/>
    <col min="7189" max="7189" width="17.140625" style="1" customWidth="1"/>
    <col min="7190" max="7190" width="14.85546875" style="1" customWidth="1"/>
    <col min="7191" max="7191" width="14.5703125" style="1" customWidth="1"/>
    <col min="7192" max="7192" width="14.85546875" style="1" customWidth="1"/>
    <col min="7193" max="7193" width="14.7109375" style="1" customWidth="1"/>
    <col min="7194" max="7194" width="16.7109375" style="1" customWidth="1"/>
    <col min="7195" max="7196" width="14.7109375" style="1" customWidth="1"/>
    <col min="7197" max="7197" width="14.140625" style="1" customWidth="1"/>
    <col min="7198" max="7198" width="13.5703125" style="1" customWidth="1"/>
    <col min="7199" max="7199" width="14.7109375" style="1" customWidth="1"/>
    <col min="7200" max="7200" width="15.85546875" style="1" customWidth="1"/>
    <col min="7201" max="7201" width="15.5703125" style="1" customWidth="1"/>
    <col min="7202" max="7202" width="15.140625" style="1" customWidth="1"/>
    <col min="7203" max="7203" width="15.85546875" style="1" customWidth="1"/>
    <col min="7204" max="7204" width="14.7109375" style="1" customWidth="1"/>
    <col min="7205" max="7205" width="15.5703125" style="1" customWidth="1"/>
    <col min="7206" max="7207" width="15.28515625" style="1" customWidth="1"/>
    <col min="7208" max="7208" width="15.85546875" style="1" customWidth="1"/>
    <col min="7209" max="7424" width="10.140625" style="1"/>
    <col min="7425" max="7425" width="41.7109375" style="1" customWidth="1"/>
    <col min="7426" max="7426" width="11.42578125" style="1" customWidth="1"/>
    <col min="7427" max="7427" width="42.140625" style="1" customWidth="1"/>
    <col min="7428" max="7428" width="51.28515625" style="1" customWidth="1"/>
    <col min="7429" max="7429" width="24.85546875" style="1" customWidth="1"/>
    <col min="7430" max="7430" width="12.7109375" style="1" customWidth="1"/>
    <col min="7431" max="7431" width="25.7109375" style="1" customWidth="1"/>
    <col min="7432" max="7433" width="12.7109375" style="1" customWidth="1"/>
    <col min="7434" max="7434" width="20.7109375" style="1" customWidth="1"/>
    <col min="7435" max="7435" width="47.140625" style="1" customWidth="1"/>
    <col min="7436" max="7436" width="9" style="1" customWidth="1"/>
    <col min="7437" max="7437" width="4.7109375" style="1" customWidth="1"/>
    <col min="7438" max="7438" width="20.85546875" style="1" customWidth="1"/>
    <col min="7439" max="7439" width="20.28515625" style="1" customWidth="1"/>
    <col min="7440" max="7440" width="15.28515625" style="1" customWidth="1"/>
    <col min="7441" max="7441" width="15.85546875" style="1" customWidth="1"/>
    <col min="7442" max="7442" width="15.28515625" style="1" customWidth="1"/>
    <col min="7443" max="7443" width="16.5703125" style="1" customWidth="1"/>
    <col min="7444" max="7444" width="15.42578125" style="1" customWidth="1"/>
    <col min="7445" max="7445" width="17.140625" style="1" customWidth="1"/>
    <col min="7446" max="7446" width="14.85546875" style="1" customWidth="1"/>
    <col min="7447" max="7447" width="14.5703125" style="1" customWidth="1"/>
    <col min="7448" max="7448" width="14.85546875" style="1" customWidth="1"/>
    <col min="7449" max="7449" width="14.7109375" style="1" customWidth="1"/>
    <col min="7450" max="7450" width="16.7109375" style="1" customWidth="1"/>
    <col min="7451" max="7452" width="14.7109375" style="1" customWidth="1"/>
    <col min="7453" max="7453" width="14.140625" style="1" customWidth="1"/>
    <col min="7454" max="7454" width="13.5703125" style="1" customWidth="1"/>
    <col min="7455" max="7455" width="14.7109375" style="1" customWidth="1"/>
    <col min="7456" max="7456" width="15.85546875" style="1" customWidth="1"/>
    <col min="7457" max="7457" width="15.5703125" style="1" customWidth="1"/>
    <col min="7458" max="7458" width="15.140625" style="1" customWidth="1"/>
    <col min="7459" max="7459" width="15.85546875" style="1" customWidth="1"/>
    <col min="7460" max="7460" width="14.7109375" style="1" customWidth="1"/>
    <col min="7461" max="7461" width="15.5703125" style="1" customWidth="1"/>
    <col min="7462" max="7463" width="15.28515625" style="1" customWidth="1"/>
    <col min="7464" max="7464" width="15.85546875" style="1" customWidth="1"/>
    <col min="7465" max="7680" width="10.140625" style="1"/>
    <col min="7681" max="7681" width="41.7109375" style="1" customWidth="1"/>
    <col min="7682" max="7682" width="11.42578125" style="1" customWidth="1"/>
    <col min="7683" max="7683" width="42.140625" style="1" customWidth="1"/>
    <col min="7684" max="7684" width="51.28515625" style="1" customWidth="1"/>
    <col min="7685" max="7685" width="24.85546875" style="1" customWidth="1"/>
    <col min="7686" max="7686" width="12.7109375" style="1" customWidth="1"/>
    <col min="7687" max="7687" width="25.7109375" style="1" customWidth="1"/>
    <col min="7688" max="7689" width="12.7109375" style="1" customWidth="1"/>
    <col min="7690" max="7690" width="20.7109375" style="1" customWidth="1"/>
    <col min="7691" max="7691" width="47.140625" style="1" customWidth="1"/>
    <col min="7692" max="7692" width="9" style="1" customWidth="1"/>
    <col min="7693" max="7693" width="4.7109375" style="1" customWidth="1"/>
    <col min="7694" max="7694" width="20.85546875" style="1" customWidth="1"/>
    <col min="7695" max="7695" width="20.28515625" style="1" customWidth="1"/>
    <col min="7696" max="7696" width="15.28515625" style="1" customWidth="1"/>
    <col min="7697" max="7697" width="15.85546875" style="1" customWidth="1"/>
    <col min="7698" max="7698" width="15.28515625" style="1" customWidth="1"/>
    <col min="7699" max="7699" width="16.5703125" style="1" customWidth="1"/>
    <col min="7700" max="7700" width="15.42578125" style="1" customWidth="1"/>
    <col min="7701" max="7701" width="17.140625" style="1" customWidth="1"/>
    <col min="7702" max="7702" width="14.85546875" style="1" customWidth="1"/>
    <col min="7703" max="7703" width="14.5703125" style="1" customWidth="1"/>
    <col min="7704" max="7704" width="14.85546875" style="1" customWidth="1"/>
    <col min="7705" max="7705" width="14.7109375" style="1" customWidth="1"/>
    <col min="7706" max="7706" width="16.7109375" style="1" customWidth="1"/>
    <col min="7707" max="7708" width="14.7109375" style="1" customWidth="1"/>
    <col min="7709" max="7709" width="14.140625" style="1" customWidth="1"/>
    <col min="7710" max="7710" width="13.5703125" style="1" customWidth="1"/>
    <col min="7711" max="7711" width="14.7109375" style="1" customWidth="1"/>
    <col min="7712" max="7712" width="15.85546875" style="1" customWidth="1"/>
    <col min="7713" max="7713" width="15.5703125" style="1" customWidth="1"/>
    <col min="7714" max="7714" width="15.140625" style="1" customWidth="1"/>
    <col min="7715" max="7715" width="15.85546875" style="1" customWidth="1"/>
    <col min="7716" max="7716" width="14.7109375" style="1" customWidth="1"/>
    <col min="7717" max="7717" width="15.5703125" style="1" customWidth="1"/>
    <col min="7718" max="7719" width="15.28515625" style="1" customWidth="1"/>
    <col min="7720" max="7720" width="15.85546875" style="1" customWidth="1"/>
    <col min="7721" max="7936" width="10.140625" style="1"/>
    <col min="7937" max="7937" width="41.7109375" style="1" customWidth="1"/>
    <col min="7938" max="7938" width="11.42578125" style="1" customWidth="1"/>
    <col min="7939" max="7939" width="42.140625" style="1" customWidth="1"/>
    <col min="7940" max="7940" width="51.28515625" style="1" customWidth="1"/>
    <col min="7941" max="7941" width="24.85546875" style="1" customWidth="1"/>
    <col min="7942" max="7942" width="12.7109375" style="1" customWidth="1"/>
    <col min="7943" max="7943" width="25.7109375" style="1" customWidth="1"/>
    <col min="7944" max="7945" width="12.7109375" style="1" customWidth="1"/>
    <col min="7946" max="7946" width="20.7109375" style="1" customWidth="1"/>
    <col min="7947" max="7947" width="47.140625" style="1" customWidth="1"/>
    <col min="7948" max="7948" width="9" style="1" customWidth="1"/>
    <col min="7949" max="7949" width="4.7109375" style="1" customWidth="1"/>
    <col min="7950" max="7950" width="20.85546875" style="1" customWidth="1"/>
    <col min="7951" max="7951" width="20.28515625" style="1" customWidth="1"/>
    <col min="7952" max="7952" width="15.28515625" style="1" customWidth="1"/>
    <col min="7953" max="7953" width="15.85546875" style="1" customWidth="1"/>
    <col min="7954" max="7954" width="15.28515625" style="1" customWidth="1"/>
    <col min="7955" max="7955" width="16.5703125" style="1" customWidth="1"/>
    <col min="7956" max="7956" width="15.42578125" style="1" customWidth="1"/>
    <col min="7957" max="7957" width="17.140625" style="1" customWidth="1"/>
    <col min="7958" max="7958" width="14.85546875" style="1" customWidth="1"/>
    <col min="7959" max="7959" width="14.5703125" style="1" customWidth="1"/>
    <col min="7960" max="7960" width="14.85546875" style="1" customWidth="1"/>
    <col min="7961" max="7961" width="14.7109375" style="1" customWidth="1"/>
    <col min="7962" max="7962" width="16.7109375" style="1" customWidth="1"/>
    <col min="7963" max="7964" width="14.7109375" style="1" customWidth="1"/>
    <col min="7965" max="7965" width="14.140625" style="1" customWidth="1"/>
    <col min="7966" max="7966" width="13.5703125" style="1" customWidth="1"/>
    <col min="7967" max="7967" width="14.7109375" style="1" customWidth="1"/>
    <col min="7968" max="7968" width="15.85546875" style="1" customWidth="1"/>
    <col min="7969" max="7969" width="15.5703125" style="1" customWidth="1"/>
    <col min="7970" max="7970" width="15.140625" style="1" customWidth="1"/>
    <col min="7971" max="7971" width="15.85546875" style="1" customWidth="1"/>
    <col min="7972" max="7972" width="14.7109375" style="1" customWidth="1"/>
    <col min="7973" max="7973" width="15.5703125" style="1" customWidth="1"/>
    <col min="7974" max="7975" width="15.28515625" style="1" customWidth="1"/>
    <col min="7976" max="7976" width="15.85546875" style="1" customWidth="1"/>
    <col min="7977" max="8192" width="10.140625" style="1"/>
    <col min="8193" max="8193" width="41.7109375" style="1" customWidth="1"/>
    <col min="8194" max="8194" width="11.42578125" style="1" customWidth="1"/>
    <col min="8195" max="8195" width="42.140625" style="1" customWidth="1"/>
    <col min="8196" max="8196" width="51.28515625" style="1" customWidth="1"/>
    <col min="8197" max="8197" width="24.85546875" style="1" customWidth="1"/>
    <col min="8198" max="8198" width="12.7109375" style="1" customWidth="1"/>
    <col min="8199" max="8199" width="25.7109375" style="1" customWidth="1"/>
    <col min="8200" max="8201" width="12.7109375" style="1" customWidth="1"/>
    <col min="8202" max="8202" width="20.7109375" style="1" customWidth="1"/>
    <col min="8203" max="8203" width="47.140625" style="1" customWidth="1"/>
    <col min="8204" max="8204" width="9" style="1" customWidth="1"/>
    <col min="8205" max="8205" width="4.7109375" style="1" customWidth="1"/>
    <col min="8206" max="8206" width="20.85546875" style="1" customWidth="1"/>
    <col min="8207" max="8207" width="20.28515625" style="1" customWidth="1"/>
    <col min="8208" max="8208" width="15.28515625" style="1" customWidth="1"/>
    <col min="8209" max="8209" width="15.85546875" style="1" customWidth="1"/>
    <col min="8210" max="8210" width="15.28515625" style="1" customWidth="1"/>
    <col min="8211" max="8211" width="16.5703125" style="1" customWidth="1"/>
    <col min="8212" max="8212" width="15.42578125" style="1" customWidth="1"/>
    <col min="8213" max="8213" width="17.140625" style="1" customWidth="1"/>
    <col min="8214" max="8214" width="14.85546875" style="1" customWidth="1"/>
    <col min="8215" max="8215" width="14.5703125" style="1" customWidth="1"/>
    <col min="8216" max="8216" width="14.85546875" style="1" customWidth="1"/>
    <col min="8217" max="8217" width="14.7109375" style="1" customWidth="1"/>
    <col min="8218" max="8218" width="16.7109375" style="1" customWidth="1"/>
    <col min="8219" max="8220" width="14.7109375" style="1" customWidth="1"/>
    <col min="8221" max="8221" width="14.140625" style="1" customWidth="1"/>
    <col min="8222" max="8222" width="13.5703125" style="1" customWidth="1"/>
    <col min="8223" max="8223" width="14.7109375" style="1" customWidth="1"/>
    <col min="8224" max="8224" width="15.85546875" style="1" customWidth="1"/>
    <col min="8225" max="8225" width="15.5703125" style="1" customWidth="1"/>
    <col min="8226" max="8226" width="15.140625" style="1" customWidth="1"/>
    <col min="8227" max="8227" width="15.85546875" style="1" customWidth="1"/>
    <col min="8228" max="8228" width="14.7109375" style="1" customWidth="1"/>
    <col min="8229" max="8229" width="15.5703125" style="1" customWidth="1"/>
    <col min="8230" max="8231" width="15.28515625" style="1" customWidth="1"/>
    <col min="8232" max="8232" width="15.85546875" style="1" customWidth="1"/>
    <col min="8233" max="8448" width="10.140625" style="1"/>
    <col min="8449" max="8449" width="41.7109375" style="1" customWidth="1"/>
    <col min="8450" max="8450" width="11.42578125" style="1" customWidth="1"/>
    <col min="8451" max="8451" width="42.140625" style="1" customWidth="1"/>
    <col min="8452" max="8452" width="51.28515625" style="1" customWidth="1"/>
    <col min="8453" max="8453" width="24.85546875" style="1" customWidth="1"/>
    <col min="8454" max="8454" width="12.7109375" style="1" customWidth="1"/>
    <col min="8455" max="8455" width="25.7109375" style="1" customWidth="1"/>
    <col min="8456" max="8457" width="12.7109375" style="1" customWidth="1"/>
    <col min="8458" max="8458" width="20.7109375" style="1" customWidth="1"/>
    <col min="8459" max="8459" width="47.140625" style="1" customWidth="1"/>
    <col min="8460" max="8460" width="9" style="1" customWidth="1"/>
    <col min="8461" max="8461" width="4.7109375" style="1" customWidth="1"/>
    <col min="8462" max="8462" width="20.85546875" style="1" customWidth="1"/>
    <col min="8463" max="8463" width="20.28515625" style="1" customWidth="1"/>
    <col min="8464" max="8464" width="15.28515625" style="1" customWidth="1"/>
    <col min="8465" max="8465" width="15.85546875" style="1" customWidth="1"/>
    <col min="8466" max="8466" width="15.28515625" style="1" customWidth="1"/>
    <col min="8467" max="8467" width="16.5703125" style="1" customWidth="1"/>
    <col min="8468" max="8468" width="15.42578125" style="1" customWidth="1"/>
    <col min="8469" max="8469" width="17.140625" style="1" customWidth="1"/>
    <col min="8470" max="8470" width="14.85546875" style="1" customWidth="1"/>
    <col min="8471" max="8471" width="14.5703125" style="1" customWidth="1"/>
    <col min="8472" max="8472" width="14.85546875" style="1" customWidth="1"/>
    <col min="8473" max="8473" width="14.7109375" style="1" customWidth="1"/>
    <col min="8474" max="8474" width="16.7109375" style="1" customWidth="1"/>
    <col min="8475" max="8476" width="14.7109375" style="1" customWidth="1"/>
    <col min="8477" max="8477" width="14.140625" style="1" customWidth="1"/>
    <col min="8478" max="8478" width="13.5703125" style="1" customWidth="1"/>
    <col min="8479" max="8479" width="14.7109375" style="1" customWidth="1"/>
    <col min="8480" max="8480" width="15.85546875" style="1" customWidth="1"/>
    <col min="8481" max="8481" width="15.5703125" style="1" customWidth="1"/>
    <col min="8482" max="8482" width="15.140625" style="1" customWidth="1"/>
    <col min="8483" max="8483" width="15.85546875" style="1" customWidth="1"/>
    <col min="8484" max="8484" width="14.7109375" style="1" customWidth="1"/>
    <col min="8485" max="8485" width="15.5703125" style="1" customWidth="1"/>
    <col min="8486" max="8487" width="15.28515625" style="1" customWidth="1"/>
    <col min="8488" max="8488" width="15.85546875" style="1" customWidth="1"/>
    <col min="8489" max="8704" width="10.140625" style="1"/>
    <col min="8705" max="8705" width="41.7109375" style="1" customWidth="1"/>
    <col min="8706" max="8706" width="11.42578125" style="1" customWidth="1"/>
    <col min="8707" max="8707" width="42.140625" style="1" customWidth="1"/>
    <col min="8708" max="8708" width="51.28515625" style="1" customWidth="1"/>
    <col min="8709" max="8709" width="24.85546875" style="1" customWidth="1"/>
    <col min="8710" max="8710" width="12.7109375" style="1" customWidth="1"/>
    <col min="8711" max="8711" width="25.7109375" style="1" customWidth="1"/>
    <col min="8712" max="8713" width="12.7109375" style="1" customWidth="1"/>
    <col min="8714" max="8714" width="20.7109375" style="1" customWidth="1"/>
    <col min="8715" max="8715" width="47.140625" style="1" customWidth="1"/>
    <col min="8716" max="8716" width="9" style="1" customWidth="1"/>
    <col min="8717" max="8717" width="4.7109375" style="1" customWidth="1"/>
    <col min="8718" max="8718" width="20.85546875" style="1" customWidth="1"/>
    <col min="8719" max="8719" width="20.28515625" style="1" customWidth="1"/>
    <col min="8720" max="8720" width="15.28515625" style="1" customWidth="1"/>
    <col min="8721" max="8721" width="15.85546875" style="1" customWidth="1"/>
    <col min="8722" max="8722" width="15.28515625" style="1" customWidth="1"/>
    <col min="8723" max="8723" width="16.5703125" style="1" customWidth="1"/>
    <col min="8724" max="8724" width="15.42578125" style="1" customWidth="1"/>
    <col min="8725" max="8725" width="17.140625" style="1" customWidth="1"/>
    <col min="8726" max="8726" width="14.85546875" style="1" customWidth="1"/>
    <col min="8727" max="8727" width="14.5703125" style="1" customWidth="1"/>
    <col min="8728" max="8728" width="14.85546875" style="1" customWidth="1"/>
    <col min="8729" max="8729" width="14.7109375" style="1" customWidth="1"/>
    <col min="8730" max="8730" width="16.7109375" style="1" customWidth="1"/>
    <col min="8731" max="8732" width="14.7109375" style="1" customWidth="1"/>
    <col min="8733" max="8733" width="14.140625" style="1" customWidth="1"/>
    <col min="8734" max="8734" width="13.5703125" style="1" customWidth="1"/>
    <col min="8735" max="8735" width="14.7109375" style="1" customWidth="1"/>
    <col min="8736" max="8736" width="15.85546875" style="1" customWidth="1"/>
    <col min="8737" max="8737" width="15.5703125" style="1" customWidth="1"/>
    <col min="8738" max="8738" width="15.140625" style="1" customWidth="1"/>
    <col min="8739" max="8739" width="15.85546875" style="1" customWidth="1"/>
    <col min="8740" max="8740" width="14.7109375" style="1" customWidth="1"/>
    <col min="8741" max="8741" width="15.5703125" style="1" customWidth="1"/>
    <col min="8742" max="8743" width="15.28515625" style="1" customWidth="1"/>
    <col min="8744" max="8744" width="15.85546875" style="1" customWidth="1"/>
    <col min="8745" max="8960" width="10.140625" style="1"/>
    <col min="8961" max="8961" width="41.7109375" style="1" customWidth="1"/>
    <col min="8962" max="8962" width="11.42578125" style="1" customWidth="1"/>
    <col min="8963" max="8963" width="42.140625" style="1" customWidth="1"/>
    <col min="8964" max="8964" width="51.28515625" style="1" customWidth="1"/>
    <col min="8965" max="8965" width="24.85546875" style="1" customWidth="1"/>
    <col min="8966" max="8966" width="12.7109375" style="1" customWidth="1"/>
    <col min="8967" max="8967" width="25.7109375" style="1" customWidth="1"/>
    <col min="8968" max="8969" width="12.7109375" style="1" customWidth="1"/>
    <col min="8970" max="8970" width="20.7109375" style="1" customWidth="1"/>
    <col min="8971" max="8971" width="47.140625" style="1" customWidth="1"/>
    <col min="8972" max="8972" width="9" style="1" customWidth="1"/>
    <col min="8973" max="8973" width="4.7109375" style="1" customWidth="1"/>
    <col min="8974" max="8974" width="20.85546875" style="1" customWidth="1"/>
    <col min="8975" max="8975" width="20.28515625" style="1" customWidth="1"/>
    <col min="8976" max="8976" width="15.28515625" style="1" customWidth="1"/>
    <col min="8977" max="8977" width="15.85546875" style="1" customWidth="1"/>
    <col min="8978" max="8978" width="15.28515625" style="1" customWidth="1"/>
    <col min="8979" max="8979" width="16.5703125" style="1" customWidth="1"/>
    <col min="8980" max="8980" width="15.42578125" style="1" customWidth="1"/>
    <col min="8981" max="8981" width="17.140625" style="1" customWidth="1"/>
    <col min="8982" max="8982" width="14.85546875" style="1" customWidth="1"/>
    <col min="8983" max="8983" width="14.5703125" style="1" customWidth="1"/>
    <col min="8984" max="8984" width="14.85546875" style="1" customWidth="1"/>
    <col min="8985" max="8985" width="14.7109375" style="1" customWidth="1"/>
    <col min="8986" max="8986" width="16.7109375" style="1" customWidth="1"/>
    <col min="8987" max="8988" width="14.7109375" style="1" customWidth="1"/>
    <col min="8989" max="8989" width="14.140625" style="1" customWidth="1"/>
    <col min="8990" max="8990" width="13.5703125" style="1" customWidth="1"/>
    <col min="8991" max="8991" width="14.7109375" style="1" customWidth="1"/>
    <col min="8992" max="8992" width="15.85546875" style="1" customWidth="1"/>
    <col min="8993" max="8993" width="15.5703125" style="1" customWidth="1"/>
    <col min="8994" max="8994" width="15.140625" style="1" customWidth="1"/>
    <col min="8995" max="8995" width="15.85546875" style="1" customWidth="1"/>
    <col min="8996" max="8996" width="14.7109375" style="1" customWidth="1"/>
    <col min="8997" max="8997" width="15.5703125" style="1" customWidth="1"/>
    <col min="8998" max="8999" width="15.28515625" style="1" customWidth="1"/>
    <col min="9000" max="9000" width="15.85546875" style="1" customWidth="1"/>
    <col min="9001" max="9216" width="10.140625" style="1"/>
    <col min="9217" max="9217" width="41.7109375" style="1" customWidth="1"/>
    <col min="9218" max="9218" width="11.42578125" style="1" customWidth="1"/>
    <col min="9219" max="9219" width="42.140625" style="1" customWidth="1"/>
    <col min="9220" max="9220" width="51.28515625" style="1" customWidth="1"/>
    <col min="9221" max="9221" width="24.85546875" style="1" customWidth="1"/>
    <col min="9222" max="9222" width="12.7109375" style="1" customWidth="1"/>
    <col min="9223" max="9223" width="25.7109375" style="1" customWidth="1"/>
    <col min="9224" max="9225" width="12.7109375" style="1" customWidth="1"/>
    <col min="9226" max="9226" width="20.7109375" style="1" customWidth="1"/>
    <col min="9227" max="9227" width="47.140625" style="1" customWidth="1"/>
    <col min="9228" max="9228" width="9" style="1" customWidth="1"/>
    <col min="9229" max="9229" width="4.7109375" style="1" customWidth="1"/>
    <col min="9230" max="9230" width="20.85546875" style="1" customWidth="1"/>
    <col min="9231" max="9231" width="20.28515625" style="1" customWidth="1"/>
    <col min="9232" max="9232" width="15.28515625" style="1" customWidth="1"/>
    <col min="9233" max="9233" width="15.85546875" style="1" customWidth="1"/>
    <col min="9234" max="9234" width="15.28515625" style="1" customWidth="1"/>
    <col min="9235" max="9235" width="16.5703125" style="1" customWidth="1"/>
    <col min="9236" max="9236" width="15.42578125" style="1" customWidth="1"/>
    <col min="9237" max="9237" width="17.140625" style="1" customWidth="1"/>
    <col min="9238" max="9238" width="14.85546875" style="1" customWidth="1"/>
    <col min="9239" max="9239" width="14.5703125" style="1" customWidth="1"/>
    <col min="9240" max="9240" width="14.85546875" style="1" customWidth="1"/>
    <col min="9241" max="9241" width="14.7109375" style="1" customWidth="1"/>
    <col min="9242" max="9242" width="16.7109375" style="1" customWidth="1"/>
    <col min="9243" max="9244" width="14.7109375" style="1" customWidth="1"/>
    <col min="9245" max="9245" width="14.140625" style="1" customWidth="1"/>
    <col min="9246" max="9246" width="13.5703125" style="1" customWidth="1"/>
    <col min="9247" max="9247" width="14.7109375" style="1" customWidth="1"/>
    <col min="9248" max="9248" width="15.85546875" style="1" customWidth="1"/>
    <col min="9249" max="9249" width="15.5703125" style="1" customWidth="1"/>
    <col min="9250" max="9250" width="15.140625" style="1" customWidth="1"/>
    <col min="9251" max="9251" width="15.85546875" style="1" customWidth="1"/>
    <col min="9252" max="9252" width="14.7109375" style="1" customWidth="1"/>
    <col min="9253" max="9253" width="15.5703125" style="1" customWidth="1"/>
    <col min="9254" max="9255" width="15.28515625" style="1" customWidth="1"/>
    <col min="9256" max="9256" width="15.85546875" style="1" customWidth="1"/>
    <col min="9257" max="9472" width="10.140625" style="1"/>
    <col min="9473" max="9473" width="41.7109375" style="1" customWidth="1"/>
    <col min="9474" max="9474" width="11.42578125" style="1" customWidth="1"/>
    <col min="9475" max="9475" width="42.140625" style="1" customWidth="1"/>
    <col min="9476" max="9476" width="51.28515625" style="1" customWidth="1"/>
    <col min="9477" max="9477" width="24.85546875" style="1" customWidth="1"/>
    <col min="9478" max="9478" width="12.7109375" style="1" customWidth="1"/>
    <col min="9479" max="9479" width="25.7109375" style="1" customWidth="1"/>
    <col min="9480" max="9481" width="12.7109375" style="1" customWidth="1"/>
    <col min="9482" max="9482" width="20.7109375" style="1" customWidth="1"/>
    <col min="9483" max="9483" width="47.140625" style="1" customWidth="1"/>
    <col min="9484" max="9484" width="9" style="1" customWidth="1"/>
    <col min="9485" max="9485" width="4.7109375" style="1" customWidth="1"/>
    <col min="9486" max="9486" width="20.85546875" style="1" customWidth="1"/>
    <col min="9487" max="9487" width="20.28515625" style="1" customWidth="1"/>
    <col min="9488" max="9488" width="15.28515625" style="1" customWidth="1"/>
    <col min="9489" max="9489" width="15.85546875" style="1" customWidth="1"/>
    <col min="9490" max="9490" width="15.28515625" style="1" customWidth="1"/>
    <col min="9491" max="9491" width="16.5703125" style="1" customWidth="1"/>
    <col min="9492" max="9492" width="15.42578125" style="1" customWidth="1"/>
    <col min="9493" max="9493" width="17.140625" style="1" customWidth="1"/>
    <col min="9494" max="9494" width="14.85546875" style="1" customWidth="1"/>
    <col min="9495" max="9495" width="14.5703125" style="1" customWidth="1"/>
    <col min="9496" max="9496" width="14.85546875" style="1" customWidth="1"/>
    <col min="9497" max="9497" width="14.7109375" style="1" customWidth="1"/>
    <col min="9498" max="9498" width="16.7109375" style="1" customWidth="1"/>
    <col min="9499" max="9500" width="14.7109375" style="1" customWidth="1"/>
    <col min="9501" max="9501" width="14.140625" style="1" customWidth="1"/>
    <col min="9502" max="9502" width="13.5703125" style="1" customWidth="1"/>
    <col min="9503" max="9503" width="14.7109375" style="1" customWidth="1"/>
    <col min="9504" max="9504" width="15.85546875" style="1" customWidth="1"/>
    <col min="9505" max="9505" width="15.5703125" style="1" customWidth="1"/>
    <col min="9506" max="9506" width="15.140625" style="1" customWidth="1"/>
    <col min="9507" max="9507" width="15.85546875" style="1" customWidth="1"/>
    <col min="9508" max="9508" width="14.7109375" style="1" customWidth="1"/>
    <col min="9509" max="9509" width="15.5703125" style="1" customWidth="1"/>
    <col min="9510" max="9511" width="15.28515625" style="1" customWidth="1"/>
    <col min="9512" max="9512" width="15.85546875" style="1" customWidth="1"/>
    <col min="9513" max="9728" width="10.140625" style="1"/>
    <col min="9729" max="9729" width="41.7109375" style="1" customWidth="1"/>
    <col min="9730" max="9730" width="11.42578125" style="1" customWidth="1"/>
    <col min="9731" max="9731" width="42.140625" style="1" customWidth="1"/>
    <col min="9732" max="9732" width="51.28515625" style="1" customWidth="1"/>
    <col min="9733" max="9733" width="24.85546875" style="1" customWidth="1"/>
    <col min="9734" max="9734" width="12.7109375" style="1" customWidth="1"/>
    <col min="9735" max="9735" width="25.7109375" style="1" customWidth="1"/>
    <col min="9736" max="9737" width="12.7109375" style="1" customWidth="1"/>
    <col min="9738" max="9738" width="20.7109375" style="1" customWidth="1"/>
    <col min="9739" max="9739" width="47.140625" style="1" customWidth="1"/>
    <col min="9740" max="9740" width="9" style="1" customWidth="1"/>
    <col min="9741" max="9741" width="4.7109375" style="1" customWidth="1"/>
    <col min="9742" max="9742" width="20.85546875" style="1" customWidth="1"/>
    <col min="9743" max="9743" width="20.28515625" style="1" customWidth="1"/>
    <col min="9744" max="9744" width="15.28515625" style="1" customWidth="1"/>
    <col min="9745" max="9745" width="15.85546875" style="1" customWidth="1"/>
    <col min="9746" max="9746" width="15.28515625" style="1" customWidth="1"/>
    <col min="9747" max="9747" width="16.5703125" style="1" customWidth="1"/>
    <col min="9748" max="9748" width="15.42578125" style="1" customWidth="1"/>
    <col min="9749" max="9749" width="17.140625" style="1" customWidth="1"/>
    <col min="9750" max="9750" width="14.85546875" style="1" customWidth="1"/>
    <col min="9751" max="9751" width="14.5703125" style="1" customWidth="1"/>
    <col min="9752" max="9752" width="14.85546875" style="1" customWidth="1"/>
    <col min="9753" max="9753" width="14.7109375" style="1" customWidth="1"/>
    <col min="9754" max="9754" width="16.7109375" style="1" customWidth="1"/>
    <col min="9755" max="9756" width="14.7109375" style="1" customWidth="1"/>
    <col min="9757" max="9757" width="14.140625" style="1" customWidth="1"/>
    <col min="9758" max="9758" width="13.5703125" style="1" customWidth="1"/>
    <col min="9759" max="9759" width="14.7109375" style="1" customWidth="1"/>
    <col min="9760" max="9760" width="15.85546875" style="1" customWidth="1"/>
    <col min="9761" max="9761" width="15.5703125" style="1" customWidth="1"/>
    <col min="9762" max="9762" width="15.140625" style="1" customWidth="1"/>
    <col min="9763" max="9763" width="15.85546875" style="1" customWidth="1"/>
    <col min="9764" max="9764" width="14.7109375" style="1" customWidth="1"/>
    <col min="9765" max="9765" width="15.5703125" style="1" customWidth="1"/>
    <col min="9766" max="9767" width="15.28515625" style="1" customWidth="1"/>
    <col min="9768" max="9768" width="15.85546875" style="1" customWidth="1"/>
    <col min="9769" max="9984" width="10.140625" style="1"/>
    <col min="9985" max="9985" width="41.7109375" style="1" customWidth="1"/>
    <col min="9986" max="9986" width="11.42578125" style="1" customWidth="1"/>
    <col min="9987" max="9987" width="42.140625" style="1" customWidth="1"/>
    <col min="9988" max="9988" width="51.28515625" style="1" customWidth="1"/>
    <col min="9989" max="9989" width="24.85546875" style="1" customWidth="1"/>
    <col min="9990" max="9990" width="12.7109375" style="1" customWidth="1"/>
    <col min="9991" max="9991" width="25.7109375" style="1" customWidth="1"/>
    <col min="9992" max="9993" width="12.7109375" style="1" customWidth="1"/>
    <col min="9994" max="9994" width="20.7109375" style="1" customWidth="1"/>
    <col min="9995" max="9995" width="47.140625" style="1" customWidth="1"/>
    <col min="9996" max="9996" width="9" style="1" customWidth="1"/>
    <col min="9997" max="9997" width="4.7109375" style="1" customWidth="1"/>
    <col min="9998" max="9998" width="20.85546875" style="1" customWidth="1"/>
    <col min="9999" max="9999" width="20.28515625" style="1" customWidth="1"/>
    <col min="10000" max="10000" width="15.28515625" style="1" customWidth="1"/>
    <col min="10001" max="10001" width="15.85546875" style="1" customWidth="1"/>
    <col min="10002" max="10002" width="15.28515625" style="1" customWidth="1"/>
    <col min="10003" max="10003" width="16.5703125" style="1" customWidth="1"/>
    <col min="10004" max="10004" width="15.42578125" style="1" customWidth="1"/>
    <col min="10005" max="10005" width="17.140625" style="1" customWidth="1"/>
    <col min="10006" max="10006" width="14.85546875" style="1" customWidth="1"/>
    <col min="10007" max="10007" width="14.5703125" style="1" customWidth="1"/>
    <col min="10008" max="10008" width="14.85546875" style="1" customWidth="1"/>
    <col min="10009" max="10009" width="14.7109375" style="1" customWidth="1"/>
    <col min="10010" max="10010" width="16.7109375" style="1" customWidth="1"/>
    <col min="10011" max="10012" width="14.7109375" style="1" customWidth="1"/>
    <col min="10013" max="10013" width="14.140625" style="1" customWidth="1"/>
    <col min="10014" max="10014" width="13.5703125" style="1" customWidth="1"/>
    <col min="10015" max="10015" width="14.7109375" style="1" customWidth="1"/>
    <col min="10016" max="10016" width="15.85546875" style="1" customWidth="1"/>
    <col min="10017" max="10017" width="15.5703125" style="1" customWidth="1"/>
    <col min="10018" max="10018" width="15.140625" style="1" customWidth="1"/>
    <col min="10019" max="10019" width="15.85546875" style="1" customWidth="1"/>
    <col min="10020" max="10020" width="14.7109375" style="1" customWidth="1"/>
    <col min="10021" max="10021" width="15.5703125" style="1" customWidth="1"/>
    <col min="10022" max="10023" width="15.28515625" style="1" customWidth="1"/>
    <col min="10024" max="10024" width="15.85546875" style="1" customWidth="1"/>
    <col min="10025" max="10240" width="10.140625" style="1"/>
    <col min="10241" max="10241" width="41.7109375" style="1" customWidth="1"/>
    <col min="10242" max="10242" width="11.42578125" style="1" customWidth="1"/>
    <col min="10243" max="10243" width="42.140625" style="1" customWidth="1"/>
    <col min="10244" max="10244" width="51.28515625" style="1" customWidth="1"/>
    <col min="10245" max="10245" width="24.85546875" style="1" customWidth="1"/>
    <col min="10246" max="10246" width="12.7109375" style="1" customWidth="1"/>
    <col min="10247" max="10247" width="25.7109375" style="1" customWidth="1"/>
    <col min="10248" max="10249" width="12.7109375" style="1" customWidth="1"/>
    <col min="10250" max="10250" width="20.7109375" style="1" customWidth="1"/>
    <col min="10251" max="10251" width="47.140625" style="1" customWidth="1"/>
    <col min="10252" max="10252" width="9" style="1" customWidth="1"/>
    <col min="10253" max="10253" width="4.7109375" style="1" customWidth="1"/>
    <col min="10254" max="10254" width="20.85546875" style="1" customWidth="1"/>
    <col min="10255" max="10255" width="20.28515625" style="1" customWidth="1"/>
    <col min="10256" max="10256" width="15.28515625" style="1" customWidth="1"/>
    <col min="10257" max="10257" width="15.85546875" style="1" customWidth="1"/>
    <col min="10258" max="10258" width="15.28515625" style="1" customWidth="1"/>
    <col min="10259" max="10259" width="16.5703125" style="1" customWidth="1"/>
    <col min="10260" max="10260" width="15.42578125" style="1" customWidth="1"/>
    <col min="10261" max="10261" width="17.140625" style="1" customWidth="1"/>
    <col min="10262" max="10262" width="14.85546875" style="1" customWidth="1"/>
    <col min="10263" max="10263" width="14.5703125" style="1" customWidth="1"/>
    <col min="10264" max="10264" width="14.85546875" style="1" customWidth="1"/>
    <col min="10265" max="10265" width="14.7109375" style="1" customWidth="1"/>
    <col min="10266" max="10266" width="16.7109375" style="1" customWidth="1"/>
    <col min="10267" max="10268" width="14.7109375" style="1" customWidth="1"/>
    <col min="10269" max="10269" width="14.140625" style="1" customWidth="1"/>
    <col min="10270" max="10270" width="13.5703125" style="1" customWidth="1"/>
    <col min="10271" max="10271" width="14.7109375" style="1" customWidth="1"/>
    <col min="10272" max="10272" width="15.85546875" style="1" customWidth="1"/>
    <col min="10273" max="10273" width="15.5703125" style="1" customWidth="1"/>
    <col min="10274" max="10274" width="15.140625" style="1" customWidth="1"/>
    <col min="10275" max="10275" width="15.85546875" style="1" customWidth="1"/>
    <col min="10276" max="10276" width="14.7109375" style="1" customWidth="1"/>
    <col min="10277" max="10277" width="15.5703125" style="1" customWidth="1"/>
    <col min="10278" max="10279" width="15.28515625" style="1" customWidth="1"/>
    <col min="10280" max="10280" width="15.85546875" style="1" customWidth="1"/>
    <col min="10281" max="10496" width="10.140625" style="1"/>
    <col min="10497" max="10497" width="41.7109375" style="1" customWidth="1"/>
    <col min="10498" max="10498" width="11.42578125" style="1" customWidth="1"/>
    <col min="10499" max="10499" width="42.140625" style="1" customWidth="1"/>
    <col min="10500" max="10500" width="51.28515625" style="1" customWidth="1"/>
    <col min="10501" max="10501" width="24.85546875" style="1" customWidth="1"/>
    <col min="10502" max="10502" width="12.7109375" style="1" customWidth="1"/>
    <col min="10503" max="10503" width="25.7109375" style="1" customWidth="1"/>
    <col min="10504" max="10505" width="12.7109375" style="1" customWidth="1"/>
    <col min="10506" max="10506" width="20.7109375" style="1" customWidth="1"/>
    <col min="10507" max="10507" width="47.140625" style="1" customWidth="1"/>
    <col min="10508" max="10508" width="9" style="1" customWidth="1"/>
    <col min="10509" max="10509" width="4.7109375" style="1" customWidth="1"/>
    <col min="10510" max="10510" width="20.85546875" style="1" customWidth="1"/>
    <col min="10511" max="10511" width="20.28515625" style="1" customWidth="1"/>
    <col min="10512" max="10512" width="15.28515625" style="1" customWidth="1"/>
    <col min="10513" max="10513" width="15.85546875" style="1" customWidth="1"/>
    <col min="10514" max="10514" width="15.28515625" style="1" customWidth="1"/>
    <col min="10515" max="10515" width="16.5703125" style="1" customWidth="1"/>
    <col min="10516" max="10516" width="15.42578125" style="1" customWidth="1"/>
    <col min="10517" max="10517" width="17.140625" style="1" customWidth="1"/>
    <col min="10518" max="10518" width="14.85546875" style="1" customWidth="1"/>
    <col min="10519" max="10519" width="14.5703125" style="1" customWidth="1"/>
    <col min="10520" max="10520" width="14.85546875" style="1" customWidth="1"/>
    <col min="10521" max="10521" width="14.7109375" style="1" customWidth="1"/>
    <col min="10522" max="10522" width="16.7109375" style="1" customWidth="1"/>
    <col min="10523" max="10524" width="14.7109375" style="1" customWidth="1"/>
    <col min="10525" max="10525" width="14.140625" style="1" customWidth="1"/>
    <col min="10526" max="10526" width="13.5703125" style="1" customWidth="1"/>
    <col min="10527" max="10527" width="14.7109375" style="1" customWidth="1"/>
    <col min="10528" max="10528" width="15.85546875" style="1" customWidth="1"/>
    <col min="10529" max="10529" width="15.5703125" style="1" customWidth="1"/>
    <col min="10530" max="10530" width="15.140625" style="1" customWidth="1"/>
    <col min="10531" max="10531" width="15.85546875" style="1" customWidth="1"/>
    <col min="10532" max="10532" width="14.7109375" style="1" customWidth="1"/>
    <col min="10533" max="10533" width="15.5703125" style="1" customWidth="1"/>
    <col min="10534" max="10535" width="15.28515625" style="1" customWidth="1"/>
    <col min="10536" max="10536" width="15.85546875" style="1" customWidth="1"/>
    <col min="10537" max="10752" width="10.140625" style="1"/>
    <col min="10753" max="10753" width="41.7109375" style="1" customWidth="1"/>
    <col min="10754" max="10754" width="11.42578125" style="1" customWidth="1"/>
    <col min="10755" max="10755" width="42.140625" style="1" customWidth="1"/>
    <col min="10756" max="10756" width="51.28515625" style="1" customWidth="1"/>
    <col min="10757" max="10757" width="24.85546875" style="1" customWidth="1"/>
    <col min="10758" max="10758" width="12.7109375" style="1" customWidth="1"/>
    <col min="10759" max="10759" width="25.7109375" style="1" customWidth="1"/>
    <col min="10760" max="10761" width="12.7109375" style="1" customWidth="1"/>
    <col min="10762" max="10762" width="20.7109375" style="1" customWidth="1"/>
    <col min="10763" max="10763" width="47.140625" style="1" customWidth="1"/>
    <col min="10764" max="10764" width="9" style="1" customWidth="1"/>
    <col min="10765" max="10765" width="4.7109375" style="1" customWidth="1"/>
    <col min="10766" max="10766" width="20.85546875" style="1" customWidth="1"/>
    <col min="10767" max="10767" width="20.28515625" style="1" customWidth="1"/>
    <col min="10768" max="10768" width="15.28515625" style="1" customWidth="1"/>
    <col min="10769" max="10769" width="15.85546875" style="1" customWidth="1"/>
    <col min="10770" max="10770" width="15.28515625" style="1" customWidth="1"/>
    <col min="10771" max="10771" width="16.5703125" style="1" customWidth="1"/>
    <col min="10772" max="10772" width="15.42578125" style="1" customWidth="1"/>
    <col min="10773" max="10773" width="17.140625" style="1" customWidth="1"/>
    <col min="10774" max="10774" width="14.85546875" style="1" customWidth="1"/>
    <col min="10775" max="10775" width="14.5703125" style="1" customWidth="1"/>
    <col min="10776" max="10776" width="14.85546875" style="1" customWidth="1"/>
    <col min="10777" max="10777" width="14.7109375" style="1" customWidth="1"/>
    <col min="10778" max="10778" width="16.7109375" style="1" customWidth="1"/>
    <col min="10779" max="10780" width="14.7109375" style="1" customWidth="1"/>
    <col min="10781" max="10781" width="14.140625" style="1" customWidth="1"/>
    <col min="10782" max="10782" width="13.5703125" style="1" customWidth="1"/>
    <col min="10783" max="10783" width="14.7109375" style="1" customWidth="1"/>
    <col min="10784" max="10784" width="15.85546875" style="1" customWidth="1"/>
    <col min="10785" max="10785" width="15.5703125" style="1" customWidth="1"/>
    <col min="10786" max="10786" width="15.140625" style="1" customWidth="1"/>
    <col min="10787" max="10787" width="15.85546875" style="1" customWidth="1"/>
    <col min="10788" max="10788" width="14.7109375" style="1" customWidth="1"/>
    <col min="10789" max="10789" width="15.5703125" style="1" customWidth="1"/>
    <col min="10790" max="10791" width="15.28515625" style="1" customWidth="1"/>
    <col min="10792" max="10792" width="15.85546875" style="1" customWidth="1"/>
    <col min="10793" max="11008" width="10.140625" style="1"/>
    <col min="11009" max="11009" width="41.7109375" style="1" customWidth="1"/>
    <col min="11010" max="11010" width="11.42578125" style="1" customWidth="1"/>
    <col min="11011" max="11011" width="42.140625" style="1" customWidth="1"/>
    <col min="11012" max="11012" width="51.28515625" style="1" customWidth="1"/>
    <col min="11013" max="11013" width="24.85546875" style="1" customWidth="1"/>
    <col min="11014" max="11014" width="12.7109375" style="1" customWidth="1"/>
    <col min="11015" max="11015" width="25.7109375" style="1" customWidth="1"/>
    <col min="11016" max="11017" width="12.7109375" style="1" customWidth="1"/>
    <col min="11018" max="11018" width="20.7109375" style="1" customWidth="1"/>
    <col min="11019" max="11019" width="47.140625" style="1" customWidth="1"/>
    <col min="11020" max="11020" width="9" style="1" customWidth="1"/>
    <col min="11021" max="11021" width="4.7109375" style="1" customWidth="1"/>
    <col min="11022" max="11022" width="20.85546875" style="1" customWidth="1"/>
    <col min="11023" max="11023" width="20.28515625" style="1" customWidth="1"/>
    <col min="11024" max="11024" width="15.28515625" style="1" customWidth="1"/>
    <col min="11025" max="11025" width="15.85546875" style="1" customWidth="1"/>
    <col min="11026" max="11026" width="15.28515625" style="1" customWidth="1"/>
    <col min="11027" max="11027" width="16.5703125" style="1" customWidth="1"/>
    <col min="11028" max="11028" width="15.42578125" style="1" customWidth="1"/>
    <col min="11029" max="11029" width="17.140625" style="1" customWidth="1"/>
    <col min="11030" max="11030" width="14.85546875" style="1" customWidth="1"/>
    <col min="11031" max="11031" width="14.5703125" style="1" customWidth="1"/>
    <col min="11032" max="11032" width="14.85546875" style="1" customWidth="1"/>
    <col min="11033" max="11033" width="14.7109375" style="1" customWidth="1"/>
    <col min="11034" max="11034" width="16.7109375" style="1" customWidth="1"/>
    <col min="11035" max="11036" width="14.7109375" style="1" customWidth="1"/>
    <col min="11037" max="11037" width="14.140625" style="1" customWidth="1"/>
    <col min="11038" max="11038" width="13.5703125" style="1" customWidth="1"/>
    <col min="11039" max="11039" width="14.7109375" style="1" customWidth="1"/>
    <col min="11040" max="11040" width="15.85546875" style="1" customWidth="1"/>
    <col min="11041" max="11041" width="15.5703125" style="1" customWidth="1"/>
    <col min="11042" max="11042" width="15.140625" style="1" customWidth="1"/>
    <col min="11043" max="11043" width="15.85546875" style="1" customWidth="1"/>
    <col min="11044" max="11044" width="14.7109375" style="1" customWidth="1"/>
    <col min="11045" max="11045" width="15.5703125" style="1" customWidth="1"/>
    <col min="11046" max="11047" width="15.28515625" style="1" customWidth="1"/>
    <col min="11048" max="11048" width="15.85546875" style="1" customWidth="1"/>
    <col min="11049" max="11264" width="10.140625" style="1"/>
    <col min="11265" max="11265" width="41.7109375" style="1" customWidth="1"/>
    <col min="11266" max="11266" width="11.42578125" style="1" customWidth="1"/>
    <col min="11267" max="11267" width="42.140625" style="1" customWidth="1"/>
    <col min="11268" max="11268" width="51.28515625" style="1" customWidth="1"/>
    <col min="11269" max="11269" width="24.85546875" style="1" customWidth="1"/>
    <col min="11270" max="11270" width="12.7109375" style="1" customWidth="1"/>
    <col min="11271" max="11271" width="25.7109375" style="1" customWidth="1"/>
    <col min="11272" max="11273" width="12.7109375" style="1" customWidth="1"/>
    <col min="11274" max="11274" width="20.7109375" style="1" customWidth="1"/>
    <col min="11275" max="11275" width="47.140625" style="1" customWidth="1"/>
    <col min="11276" max="11276" width="9" style="1" customWidth="1"/>
    <col min="11277" max="11277" width="4.7109375" style="1" customWidth="1"/>
    <col min="11278" max="11278" width="20.85546875" style="1" customWidth="1"/>
    <col min="11279" max="11279" width="20.28515625" style="1" customWidth="1"/>
    <col min="11280" max="11280" width="15.28515625" style="1" customWidth="1"/>
    <col min="11281" max="11281" width="15.85546875" style="1" customWidth="1"/>
    <col min="11282" max="11282" width="15.28515625" style="1" customWidth="1"/>
    <col min="11283" max="11283" width="16.5703125" style="1" customWidth="1"/>
    <col min="11284" max="11284" width="15.42578125" style="1" customWidth="1"/>
    <col min="11285" max="11285" width="17.140625" style="1" customWidth="1"/>
    <col min="11286" max="11286" width="14.85546875" style="1" customWidth="1"/>
    <col min="11287" max="11287" width="14.5703125" style="1" customWidth="1"/>
    <col min="11288" max="11288" width="14.85546875" style="1" customWidth="1"/>
    <col min="11289" max="11289" width="14.7109375" style="1" customWidth="1"/>
    <col min="11290" max="11290" width="16.7109375" style="1" customWidth="1"/>
    <col min="11291" max="11292" width="14.7109375" style="1" customWidth="1"/>
    <col min="11293" max="11293" width="14.140625" style="1" customWidth="1"/>
    <col min="11294" max="11294" width="13.5703125" style="1" customWidth="1"/>
    <col min="11295" max="11295" width="14.7109375" style="1" customWidth="1"/>
    <col min="11296" max="11296" width="15.85546875" style="1" customWidth="1"/>
    <col min="11297" max="11297" width="15.5703125" style="1" customWidth="1"/>
    <col min="11298" max="11298" width="15.140625" style="1" customWidth="1"/>
    <col min="11299" max="11299" width="15.85546875" style="1" customWidth="1"/>
    <col min="11300" max="11300" width="14.7109375" style="1" customWidth="1"/>
    <col min="11301" max="11301" width="15.5703125" style="1" customWidth="1"/>
    <col min="11302" max="11303" width="15.28515625" style="1" customWidth="1"/>
    <col min="11304" max="11304" width="15.85546875" style="1" customWidth="1"/>
    <col min="11305" max="11520" width="10.140625" style="1"/>
    <col min="11521" max="11521" width="41.7109375" style="1" customWidth="1"/>
    <col min="11522" max="11522" width="11.42578125" style="1" customWidth="1"/>
    <col min="11523" max="11523" width="42.140625" style="1" customWidth="1"/>
    <col min="11524" max="11524" width="51.28515625" style="1" customWidth="1"/>
    <col min="11525" max="11525" width="24.85546875" style="1" customWidth="1"/>
    <col min="11526" max="11526" width="12.7109375" style="1" customWidth="1"/>
    <col min="11527" max="11527" width="25.7109375" style="1" customWidth="1"/>
    <col min="11528" max="11529" width="12.7109375" style="1" customWidth="1"/>
    <col min="11530" max="11530" width="20.7109375" style="1" customWidth="1"/>
    <col min="11531" max="11531" width="47.140625" style="1" customWidth="1"/>
    <col min="11532" max="11532" width="9" style="1" customWidth="1"/>
    <col min="11533" max="11533" width="4.7109375" style="1" customWidth="1"/>
    <col min="11534" max="11534" width="20.85546875" style="1" customWidth="1"/>
    <col min="11535" max="11535" width="20.28515625" style="1" customWidth="1"/>
    <col min="11536" max="11536" width="15.28515625" style="1" customWidth="1"/>
    <col min="11537" max="11537" width="15.85546875" style="1" customWidth="1"/>
    <col min="11538" max="11538" width="15.28515625" style="1" customWidth="1"/>
    <col min="11539" max="11539" width="16.5703125" style="1" customWidth="1"/>
    <col min="11540" max="11540" width="15.42578125" style="1" customWidth="1"/>
    <col min="11541" max="11541" width="17.140625" style="1" customWidth="1"/>
    <col min="11542" max="11542" width="14.85546875" style="1" customWidth="1"/>
    <col min="11543" max="11543" width="14.5703125" style="1" customWidth="1"/>
    <col min="11544" max="11544" width="14.85546875" style="1" customWidth="1"/>
    <col min="11545" max="11545" width="14.7109375" style="1" customWidth="1"/>
    <col min="11546" max="11546" width="16.7109375" style="1" customWidth="1"/>
    <col min="11547" max="11548" width="14.7109375" style="1" customWidth="1"/>
    <col min="11549" max="11549" width="14.140625" style="1" customWidth="1"/>
    <col min="11550" max="11550" width="13.5703125" style="1" customWidth="1"/>
    <col min="11551" max="11551" width="14.7109375" style="1" customWidth="1"/>
    <col min="11552" max="11552" width="15.85546875" style="1" customWidth="1"/>
    <col min="11553" max="11553" width="15.5703125" style="1" customWidth="1"/>
    <col min="11554" max="11554" width="15.140625" style="1" customWidth="1"/>
    <col min="11555" max="11555" width="15.85546875" style="1" customWidth="1"/>
    <col min="11556" max="11556" width="14.7109375" style="1" customWidth="1"/>
    <col min="11557" max="11557" width="15.5703125" style="1" customWidth="1"/>
    <col min="11558" max="11559" width="15.28515625" style="1" customWidth="1"/>
    <col min="11560" max="11560" width="15.85546875" style="1" customWidth="1"/>
    <col min="11561" max="11776" width="10.140625" style="1"/>
    <col min="11777" max="11777" width="41.7109375" style="1" customWidth="1"/>
    <col min="11778" max="11778" width="11.42578125" style="1" customWidth="1"/>
    <col min="11779" max="11779" width="42.140625" style="1" customWidth="1"/>
    <col min="11780" max="11780" width="51.28515625" style="1" customWidth="1"/>
    <col min="11781" max="11781" width="24.85546875" style="1" customWidth="1"/>
    <col min="11782" max="11782" width="12.7109375" style="1" customWidth="1"/>
    <col min="11783" max="11783" width="25.7109375" style="1" customWidth="1"/>
    <col min="11784" max="11785" width="12.7109375" style="1" customWidth="1"/>
    <col min="11786" max="11786" width="20.7109375" style="1" customWidth="1"/>
    <col min="11787" max="11787" width="47.140625" style="1" customWidth="1"/>
    <col min="11788" max="11788" width="9" style="1" customWidth="1"/>
    <col min="11789" max="11789" width="4.7109375" style="1" customWidth="1"/>
    <col min="11790" max="11790" width="20.85546875" style="1" customWidth="1"/>
    <col min="11791" max="11791" width="20.28515625" style="1" customWidth="1"/>
    <col min="11792" max="11792" width="15.28515625" style="1" customWidth="1"/>
    <col min="11793" max="11793" width="15.85546875" style="1" customWidth="1"/>
    <col min="11794" max="11794" width="15.28515625" style="1" customWidth="1"/>
    <col min="11795" max="11795" width="16.5703125" style="1" customWidth="1"/>
    <col min="11796" max="11796" width="15.42578125" style="1" customWidth="1"/>
    <col min="11797" max="11797" width="17.140625" style="1" customWidth="1"/>
    <col min="11798" max="11798" width="14.85546875" style="1" customWidth="1"/>
    <col min="11799" max="11799" width="14.5703125" style="1" customWidth="1"/>
    <col min="11800" max="11800" width="14.85546875" style="1" customWidth="1"/>
    <col min="11801" max="11801" width="14.7109375" style="1" customWidth="1"/>
    <col min="11802" max="11802" width="16.7109375" style="1" customWidth="1"/>
    <col min="11803" max="11804" width="14.7109375" style="1" customWidth="1"/>
    <col min="11805" max="11805" width="14.140625" style="1" customWidth="1"/>
    <col min="11806" max="11806" width="13.5703125" style="1" customWidth="1"/>
    <col min="11807" max="11807" width="14.7109375" style="1" customWidth="1"/>
    <col min="11808" max="11808" width="15.85546875" style="1" customWidth="1"/>
    <col min="11809" max="11809" width="15.5703125" style="1" customWidth="1"/>
    <col min="11810" max="11810" width="15.140625" style="1" customWidth="1"/>
    <col min="11811" max="11811" width="15.85546875" style="1" customWidth="1"/>
    <col min="11812" max="11812" width="14.7109375" style="1" customWidth="1"/>
    <col min="11813" max="11813" width="15.5703125" style="1" customWidth="1"/>
    <col min="11814" max="11815" width="15.28515625" style="1" customWidth="1"/>
    <col min="11816" max="11816" width="15.85546875" style="1" customWidth="1"/>
    <col min="11817" max="12032" width="10.140625" style="1"/>
    <col min="12033" max="12033" width="41.7109375" style="1" customWidth="1"/>
    <col min="12034" max="12034" width="11.42578125" style="1" customWidth="1"/>
    <col min="12035" max="12035" width="42.140625" style="1" customWidth="1"/>
    <col min="12036" max="12036" width="51.28515625" style="1" customWidth="1"/>
    <col min="12037" max="12037" width="24.85546875" style="1" customWidth="1"/>
    <col min="12038" max="12038" width="12.7109375" style="1" customWidth="1"/>
    <col min="12039" max="12039" width="25.7109375" style="1" customWidth="1"/>
    <col min="12040" max="12041" width="12.7109375" style="1" customWidth="1"/>
    <col min="12042" max="12042" width="20.7109375" style="1" customWidth="1"/>
    <col min="12043" max="12043" width="47.140625" style="1" customWidth="1"/>
    <col min="12044" max="12044" width="9" style="1" customWidth="1"/>
    <col min="12045" max="12045" width="4.7109375" style="1" customWidth="1"/>
    <col min="12046" max="12046" width="20.85546875" style="1" customWidth="1"/>
    <col min="12047" max="12047" width="20.28515625" style="1" customWidth="1"/>
    <col min="12048" max="12048" width="15.28515625" style="1" customWidth="1"/>
    <col min="12049" max="12049" width="15.85546875" style="1" customWidth="1"/>
    <col min="12050" max="12050" width="15.28515625" style="1" customWidth="1"/>
    <col min="12051" max="12051" width="16.5703125" style="1" customWidth="1"/>
    <col min="12052" max="12052" width="15.42578125" style="1" customWidth="1"/>
    <col min="12053" max="12053" width="17.140625" style="1" customWidth="1"/>
    <col min="12054" max="12054" width="14.85546875" style="1" customWidth="1"/>
    <col min="12055" max="12055" width="14.5703125" style="1" customWidth="1"/>
    <col min="12056" max="12056" width="14.85546875" style="1" customWidth="1"/>
    <col min="12057" max="12057" width="14.7109375" style="1" customWidth="1"/>
    <col min="12058" max="12058" width="16.7109375" style="1" customWidth="1"/>
    <col min="12059" max="12060" width="14.7109375" style="1" customWidth="1"/>
    <col min="12061" max="12061" width="14.140625" style="1" customWidth="1"/>
    <col min="12062" max="12062" width="13.5703125" style="1" customWidth="1"/>
    <col min="12063" max="12063" width="14.7109375" style="1" customWidth="1"/>
    <col min="12064" max="12064" width="15.85546875" style="1" customWidth="1"/>
    <col min="12065" max="12065" width="15.5703125" style="1" customWidth="1"/>
    <col min="12066" max="12066" width="15.140625" style="1" customWidth="1"/>
    <col min="12067" max="12067" width="15.85546875" style="1" customWidth="1"/>
    <col min="12068" max="12068" width="14.7109375" style="1" customWidth="1"/>
    <col min="12069" max="12069" width="15.5703125" style="1" customWidth="1"/>
    <col min="12070" max="12071" width="15.28515625" style="1" customWidth="1"/>
    <col min="12072" max="12072" width="15.85546875" style="1" customWidth="1"/>
    <col min="12073" max="12288" width="10.140625" style="1"/>
    <col min="12289" max="12289" width="41.7109375" style="1" customWidth="1"/>
    <col min="12290" max="12290" width="11.42578125" style="1" customWidth="1"/>
    <col min="12291" max="12291" width="42.140625" style="1" customWidth="1"/>
    <col min="12292" max="12292" width="51.28515625" style="1" customWidth="1"/>
    <col min="12293" max="12293" width="24.85546875" style="1" customWidth="1"/>
    <col min="12294" max="12294" width="12.7109375" style="1" customWidth="1"/>
    <col min="12295" max="12295" width="25.7109375" style="1" customWidth="1"/>
    <col min="12296" max="12297" width="12.7109375" style="1" customWidth="1"/>
    <col min="12298" max="12298" width="20.7109375" style="1" customWidth="1"/>
    <col min="12299" max="12299" width="47.140625" style="1" customWidth="1"/>
    <col min="12300" max="12300" width="9" style="1" customWidth="1"/>
    <col min="12301" max="12301" width="4.7109375" style="1" customWidth="1"/>
    <col min="12302" max="12302" width="20.85546875" style="1" customWidth="1"/>
    <col min="12303" max="12303" width="20.28515625" style="1" customWidth="1"/>
    <col min="12304" max="12304" width="15.28515625" style="1" customWidth="1"/>
    <col min="12305" max="12305" width="15.85546875" style="1" customWidth="1"/>
    <col min="12306" max="12306" width="15.28515625" style="1" customWidth="1"/>
    <col min="12307" max="12307" width="16.5703125" style="1" customWidth="1"/>
    <col min="12308" max="12308" width="15.42578125" style="1" customWidth="1"/>
    <col min="12309" max="12309" width="17.140625" style="1" customWidth="1"/>
    <col min="12310" max="12310" width="14.85546875" style="1" customWidth="1"/>
    <col min="12311" max="12311" width="14.5703125" style="1" customWidth="1"/>
    <col min="12312" max="12312" width="14.85546875" style="1" customWidth="1"/>
    <col min="12313" max="12313" width="14.7109375" style="1" customWidth="1"/>
    <col min="12314" max="12314" width="16.7109375" style="1" customWidth="1"/>
    <col min="12315" max="12316" width="14.7109375" style="1" customWidth="1"/>
    <col min="12317" max="12317" width="14.140625" style="1" customWidth="1"/>
    <col min="12318" max="12318" width="13.5703125" style="1" customWidth="1"/>
    <col min="12319" max="12319" width="14.7109375" style="1" customWidth="1"/>
    <col min="12320" max="12320" width="15.85546875" style="1" customWidth="1"/>
    <col min="12321" max="12321" width="15.5703125" style="1" customWidth="1"/>
    <col min="12322" max="12322" width="15.140625" style="1" customWidth="1"/>
    <col min="12323" max="12323" width="15.85546875" style="1" customWidth="1"/>
    <col min="12324" max="12324" width="14.7109375" style="1" customWidth="1"/>
    <col min="12325" max="12325" width="15.5703125" style="1" customWidth="1"/>
    <col min="12326" max="12327" width="15.28515625" style="1" customWidth="1"/>
    <col min="12328" max="12328" width="15.85546875" style="1" customWidth="1"/>
    <col min="12329" max="12544" width="10.140625" style="1"/>
    <col min="12545" max="12545" width="41.7109375" style="1" customWidth="1"/>
    <col min="12546" max="12546" width="11.42578125" style="1" customWidth="1"/>
    <col min="12547" max="12547" width="42.140625" style="1" customWidth="1"/>
    <col min="12548" max="12548" width="51.28515625" style="1" customWidth="1"/>
    <col min="12549" max="12549" width="24.85546875" style="1" customWidth="1"/>
    <col min="12550" max="12550" width="12.7109375" style="1" customWidth="1"/>
    <col min="12551" max="12551" width="25.7109375" style="1" customWidth="1"/>
    <col min="12552" max="12553" width="12.7109375" style="1" customWidth="1"/>
    <col min="12554" max="12554" width="20.7109375" style="1" customWidth="1"/>
    <col min="12555" max="12555" width="47.140625" style="1" customWidth="1"/>
    <col min="12556" max="12556" width="9" style="1" customWidth="1"/>
    <col min="12557" max="12557" width="4.7109375" style="1" customWidth="1"/>
    <col min="12558" max="12558" width="20.85546875" style="1" customWidth="1"/>
    <col min="12559" max="12559" width="20.28515625" style="1" customWidth="1"/>
    <col min="12560" max="12560" width="15.28515625" style="1" customWidth="1"/>
    <col min="12561" max="12561" width="15.85546875" style="1" customWidth="1"/>
    <col min="12562" max="12562" width="15.28515625" style="1" customWidth="1"/>
    <col min="12563" max="12563" width="16.5703125" style="1" customWidth="1"/>
    <col min="12564" max="12564" width="15.42578125" style="1" customWidth="1"/>
    <col min="12565" max="12565" width="17.140625" style="1" customWidth="1"/>
    <col min="12566" max="12566" width="14.85546875" style="1" customWidth="1"/>
    <col min="12567" max="12567" width="14.5703125" style="1" customWidth="1"/>
    <col min="12568" max="12568" width="14.85546875" style="1" customWidth="1"/>
    <col min="12569" max="12569" width="14.7109375" style="1" customWidth="1"/>
    <col min="12570" max="12570" width="16.7109375" style="1" customWidth="1"/>
    <col min="12571" max="12572" width="14.7109375" style="1" customWidth="1"/>
    <col min="12573" max="12573" width="14.140625" style="1" customWidth="1"/>
    <col min="12574" max="12574" width="13.5703125" style="1" customWidth="1"/>
    <col min="12575" max="12575" width="14.7109375" style="1" customWidth="1"/>
    <col min="12576" max="12576" width="15.85546875" style="1" customWidth="1"/>
    <col min="12577" max="12577" width="15.5703125" style="1" customWidth="1"/>
    <col min="12578" max="12578" width="15.140625" style="1" customWidth="1"/>
    <col min="12579" max="12579" width="15.85546875" style="1" customWidth="1"/>
    <col min="12580" max="12580" width="14.7109375" style="1" customWidth="1"/>
    <col min="12581" max="12581" width="15.5703125" style="1" customWidth="1"/>
    <col min="12582" max="12583" width="15.28515625" style="1" customWidth="1"/>
    <col min="12584" max="12584" width="15.85546875" style="1" customWidth="1"/>
    <col min="12585" max="12800" width="10.140625" style="1"/>
    <col min="12801" max="12801" width="41.7109375" style="1" customWidth="1"/>
    <col min="12802" max="12802" width="11.42578125" style="1" customWidth="1"/>
    <col min="12803" max="12803" width="42.140625" style="1" customWidth="1"/>
    <col min="12804" max="12804" width="51.28515625" style="1" customWidth="1"/>
    <col min="12805" max="12805" width="24.85546875" style="1" customWidth="1"/>
    <col min="12806" max="12806" width="12.7109375" style="1" customWidth="1"/>
    <col min="12807" max="12807" width="25.7109375" style="1" customWidth="1"/>
    <col min="12808" max="12809" width="12.7109375" style="1" customWidth="1"/>
    <col min="12810" max="12810" width="20.7109375" style="1" customWidth="1"/>
    <col min="12811" max="12811" width="47.140625" style="1" customWidth="1"/>
    <col min="12812" max="12812" width="9" style="1" customWidth="1"/>
    <col min="12813" max="12813" width="4.7109375" style="1" customWidth="1"/>
    <col min="12814" max="12814" width="20.85546875" style="1" customWidth="1"/>
    <col min="12815" max="12815" width="20.28515625" style="1" customWidth="1"/>
    <col min="12816" max="12816" width="15.28515625" style="1" customWidth="1"/>
    <col min="12817" max="12817" width="15.85546875" style="1" customWidth="1"/>
    <col min="12818" max="12818" width="15.28515625" style="1" customWidth="1"/>
    <col min="12819" max="12819" width="16.5703125" style="1" customWidth="1"/>
    <col min="12820" max="12820" width="15.42578125" style="1" customWidth="1"/>
    <col min="12821" max="12821" width="17.140625" style="1" customWidth="1"/>
    <col min="12822" max="12822" width="14.85546875" style="1" customWidth="1"/>
    <col min="12823" max="12823" width="14.5703125" style="1" customWidth="1"/>
    <col min="12824" max="12824" width="14.85546875" style="1" customWidth="1"/>
    <col min="12825" max="12825" width="14.7109375" style="1" customWidth="1"/>
    <col min="12826" max="12826" width="16.7109375" style="1" customWidth="1"/>
    <col min="12827" max="12828" width="14.7109375" style="1" customWidth="1"/>
    <col min="12829" max="12829" width="14.140625" style="1" customWidth="1"/>
    <col min="12830" max="12830" width="13.5703125" style="1" customWidth="1"/>
    <col min="12831" max="12831" width="14.7109375" style="1" customWidth="1"/>
    <col min="12832" max="12832" width="15.85546875" style="1" customWidth="1"/>
    <col min="12833" max="12833" width="15.5703125" style="1" customWidth="1"/>
    <col min="12834" max="12834" width="15.140625" style="1" customWidth="1"/>
    <col min="12835" max="12835" width="15.85546875" style="1" customWidth="1"/>
    <col min="12836" max="12836" width="14.7109375" style="1" customWidth="1"/>
    <col min="12837" max="12837" width="15.5703125" style="1" customWidth="1"/>
    <col min="12838" max="12839" width="15.28515625" style="1" customWidth="1"/>
    <col min="12840" max="12840" width="15.85546875" style="1" customWidth="1"/>
    <col min="12841" max="13056" width="10.140625" style="1"/>
    <col min="13057" max="13057" width="41.7109375" style="1" customWidth="1"/>
    <col min="13058" max="13058" width="11.42578125" style="1" customWidth="1"/>
    <col min="13059" max="13059" width="42.140625" style="1" customWidth="1"/>
    <col min="13060" max="13060" width="51.28515625" style="1" customWidth="1"/>
    <col min="13061" max="13061" width="24.85546875" style="1" customWidth="1"/>
    <col min="13062" max="13062" width="12.7109375" style="1" customWidth="1"/>
    <col min="13063" max="13063" width="25.7109375" style="1" customWidth="1"/>
    <col min="13064" max="13065" width="12.7109375" style="1" customWidth="1"/>
    <col min="13066" max="13066" width="20.7109375" style="1" customWidth="1"/>
    <col min="13067" max="13067" width="47.140625" style="1" customWidth="1"/>
    <col min="13068" max="13068" width="9" style="1" customWidth="1"/>
    <col min="13069" max="13069" width="4.7109375" style="1" customWidth="1"/>
    <col min="13070" max="13070" width="20.85546875" style="1" customWidth="1"/>
    <col min="13071" max="13071" width="20.28515625" style="1" customWidth="1"/>
    <col min="13072" max="13072" width="15.28515625" style="1" customWidth="1"/>
    <col min="13073" max="13073" width="15.85546875" style="1" customWidth="1"/>
    <col min="13074" max="13074" width="15.28515625" style="1" customWidth="1"/>
    <col min="13075" max="13075" width="16.5703125" style="1" customWidth="1"/>
    <col min="13076" max="13076" width="15.42578125" style="1" customWidth="1"/>
    <col min="13077" max="13077" width="17.140625" style="1" customWidth="1"/>
    <col min="13078" max="13078" width="14.85546875" style="1" customWidth="1"/>
    <col min="13079" max="13079" width="14.5703125" style="1" customWidth="1"/>
    <col min="13080" max="13080" width="14.85546875" style="1" customWidth="1"/>
    <col min="13081" max="13081" width="14.7109375" style="1" customWidth="1"/>
    <col min="13082" max="13082" width="16.7109375" style="1" customWidth="1"/>
    <col min="13083" max="13084" width="14.7109375" style="1" customWidth="1"/>
    <col min="13085" max="13085" width="14.140625" style="1" customWidth="1"/>
    <col min="13086" max="13086" width="13.5703125" style="1" customWidth="1"/>
    <col min="13087" max="13087" width="14.7109375" style="1" customWidth="1"/>
    <col min="13088" max="13088" width="15.85546875" style="1" customWidth="1"/>
    <col min="13089" max="13089" width="15.5703125" style="1" customWidth="1"/>
    <col min="13090" max="13090" width="15.140625" style="1" customWidth="1"/>
    <col min="13091" max="13091" width="15.85546875" style="1" customWidth="1"/>
    <col min="13092" max="13092" width="14.7109375" style="1" customWidth="1"/>
    <col min="13093" max="13093" width="15.5703125" style="1" customWidth="1"/>
    <col min="13094" max="13095" width="15.28515625" style="1" customWidth="1"/>
    <col min="13096" max="13096" width="15.85546875" style="1" customWidth="1"/>
    <col min="13097" max="13312" width="10.140625" style="1"/>
    <col min="13313" max="13313" width="41.7109375" style="1" customWidth="1"/>
    <col min="13314" max="13314" width="11.42578125" style="1" customWidth="1"/>
    <col min="13315" max="13315" width="42.140625" style="1" customWidth="1"/>
    <col min="13316" max="13316" width="51.28515625" style="1" customWidth="1"/>
    <col min="13317" max="13317" width="24.85546875" style="1" customWidth="1"/>
    <col min="13318" max="13318" width="12.7109375" style="1" customWidth="1"/>
    <col min="13319" max="13319" width="25.7109375" style="1" customWidth="1"/>
    <col min="13320" max="13321" width="12.7109375" style="1" customWidth="1"/>
    <col min="13322" max="13322" width="20.7109375" style="1" customWidth="1"/>
    <col min="13323" max="13323" width="47.140625" style="1" customWidth="1"/>
    <col min="13324" max="13324" width="9" style="1" customWidth="1"/>
    <col min="13325" max="13325" width="4.7109375" style="1" customWidth="1"/>
    <col min="13326" max="13326" width="20.85546875" style="1" customWidth="1"/>
    <col min="13327" max="13327" width="20.28515625" style="1" customWidth="1"/>
    <col min="13328" max="13328" width="15.28515625" style="1" customWidth="1"/>
    <col min="13329" max="13329" width="15.85546875" style="1" customWidth="1"/>
    <col min="13330" max="13330" width="15.28515625" style="1" customWidth="1"/>
    <col min="13331" max="13331" width="16.5703125" style="1" customWidth="1"/>
    <col min="13332" max="13332" width="15.42578125" style="1" customWidth="1"/>
    <col min="13333" max="13333" width="17.140625" style="1" customWidth="1"/>
    <col min="13334" max="13334" width="14.85546875" style="1" customWidth="1"/>
    <col min="13335" max="13335" width="14.5703125" style="1" customWidth="1"/>
    <col min="13336" max="13336" width="14.85546875" style="1" customWidth="1"/>
    <col min="13337" max="13337" width="14.7109375" style="1" customWidth="1"/>
    <col min="13338" max="13338" width="16.7109375" style="1" customWidth="1"/>
    <col min="13339" max="13340" width="14.7109375" style="1" customWidth="1"/>
    <col min="13341" max="13341" width="14.140625" style="1" customWidth="1"/>
    <col min="13342" max="13342" width="13.5703125" style="1" customWidth="1"/>
    <col min="13343" max="13343" width="14.7109375" style="1" customWidth="1"/>
    <col min="13344" max="13344" width="15.85546875" style="1" customWidth="1"/>
    <col min="13345" max="13345" width="15.5703125" style="1" customWidth="1"/>
    <col min="13346" max="13346" width="15.140625" style="1" customWidth="1"/>
    <col min="13347" max="13347" width="15.85546875" style="1" customWidth="1"/>
    <col min="13348" max="13348" width="14.7109375" style="1" customWidth="1"/>
    <col min="13349" max="13349" width="15.5703125" style="1" customWidth="1"/>
    <col min="13350" max="13351" width="15.28515625" style="1" customWidth="1"/>
    <col min="13352" max="13352" width="15.85546875" style="1" customWidth="1"/>
    <col min="13353" max="13568" width="10.140625" style="1"/>
    <col min="13569" max="13569" width="41.7109375" style="1" customWidth="1"/>
    <col min="13570" max="13570" width="11.42578125" style="1" customWidth="1"/>
    <col min="13571" max="13571" width="42.140625" style="1" customWidth="1"/>
    <col min="13572" max="13572" width="51.28515625" style="1" customWidth="1"/>
    <col min="13573" max="13573" width="24.85546875" style="1" customWidth="1"/>
    <col min="13574" max="13574" width="12.7109375" style="1" customWidth="1"/>
    <col min="13575" max="13575" width="25.7109375" style="1" customWidth="1"/>
    <col min="13576" max="13577" width="12.7109375" style="1" customWidth="1"/>
    <col min="13578" max="13578" width="20.7109375" style="1" customWidth="1"/>
    <col min="13579" max="13579" width="47.140625" style="1" customWidth="1"/>
    <col min="13580" max="13580" width="9" style="1" customWidth="1"/>
    <col min="13581" max="13581" width="4.7109375" style="1" customWidth="1"/>
    <col min="13582" max="13582" width="20.85546875" style="1" customWidth="1"/>
    <col min="13583" max="13583" width="20.28515625" style="1" customWidth="1"/>
    <col min="13584" max="13584" width="15.28515625" style="1" customWidth="1"/>
    <col min="13585" max="13585" width="15.85546875" style="1" customWidth="1"/>
    <col min="13586" max="13586" width="15.28515625" style="1" customWidth="1"/>
    <col min="13587" max="13587" width="16.5703125" style="1" customWidth="1"/>
    <col min="13588" max="13588" width="15.42578125" style="1" customWidth="1"/>
    <col min="13589" max="13589" width="17.140625" style="1" customWidth="1"/>
    <col min="13590" max="13590" width="14.85546875" style="1" customWidth="1"/>
    <col min="13591" max="13591" width="14.5703125" style="1" customWidth="1"/>
    <col min="13592" max="13592" width="14.85546875" style="1" customWidth="1"/>
    <col min="13593" max="13593" width="14.7109375" style="1" customWidth="1"/>
    <col min="13594" max="13594" width="16.7109375" style="1" customWidth="1"/>
    <col min="13595" max="13596" width="14.7109375" style="1" customWidth="1"/>
    <col min="13597" max="13597" width="14.140625" style="1" customWidth="1"/>
    <col min="13598" max="13598" width="13.5703125" style="1" customWidth="1"/>
    <col min="13599" max="13599" width="14.7109375" style="1" customWidth="1"/>
    <col min="13600" max="13600" width="15.85546875" style="1" customWidth="1"/>
    <col min="13601" max="13601" width="15.5703125" style="1" customWidth="1"/>
    <col min="13602" max="13602" width="15.140625" style="1" customWidth="1"/>
    <col min="13603" max="13603" width="15.85546875" style="1" customWidth="1"/>
    <col min="13604" max="13604" width="14.7109375" style="1" customWidth="1"/>
    <col min="13605" max="13605" width="15.5703125" style="1" customWidth="1"/>
    <col min="13606" max="13607" width="15.28515625" style="1" customWidth="1"/>
    <col min="13608" max="13608" width="15.85546875" style="1" customWidth="1"/>
    <col min="13609" max="13824" width="10.140625" style="1"/>
    <col min="13825" max="13825" width="41.7109375" style="1" customWidth="1"/>
    <col min="13826" max="13826" width="11.42578125" style="1" customWidth="1"/>
    <col min="13827" max="13827" width="42.140625" style="1" customWidth="1"/>
    <col min="13828" max="13828" width="51.28515625" style="1" customWidth="1"/>
    <col min="13829" max="13829" width="24.85546875" style="1" customWidth="1"/>
    <col min="13830" max="13830" width="12.7109375" style="1" customWidth="1"/>
    <col min="13831" max="13831" width="25.7109375" style="1" customWidth="1"/>
    <col min="13832" max="13833" width="12.7109375" style="1" customWidth="1"/>
    <col min="13834" max="13834" width="20.7109375" style="1" customWidth="1"/>
    <col min="13835" max="13835" width="47.140625" style="1" customWidth="1"/>
    <col min="13836" max="13836" width="9" style="1" customWidth="1"/>
    <col min="13837" max="13837" width="4.7109375" style="1" customWidth="1"/>
    <col min="13838" max="13838" width="20.85546875" style="1" customWidth="1"/>
    <col min="13839" max="13839" width="20.28515625" style="1" customWidth="1"/>
    <col min="13840" max="13840" width="15.28515625" style="1" customWidth="1"/>
    <col min="13841" max="13841" width="15.85546875" style="1" customWidth="1"/>
    <col min="13842" max="13842" width="15.28515625" style="1" customWidth="1"/>
    <col min="13843" max="13843" width="16.5703125" style="1" customWidth="1"/>
    <col min="13844" max="13844" width="15.42578125" style="1" customWidth="1"/>
    <col min="13845" max="13845" width="17.140625" style="1" customWidth="1"/>
    <col min="13846" max="13846" width="14.85546875" style="1" customWidth="1"/>
    <col min="13847" max="13847" width="14.5703125" style="1" customWidth="1"/>
    <col min="13848" max="13848" width="14.85546875" style="1" customWidth="1"/>
    <col min="13849" max="13849" width="14.7109375" style="1" customWidth="1"/>
    <col min="13850" max="13850" width="16.7109375" style="1" customWidth="1"/>
    <col min="13851" max="13852" width="14.7109375" style="1" customWidth="1"/>
    <col min="13853" max="13853" width="14.140625" style="1" customWidth="1"/>
    <col min="13854" max="13854" width="13.5703125" style="1" customWidth="1"/>
    <col min="13855" max="13855" width="14.7109375" style="1" customWidth="1"/>
    <col min="13856" max="13856" width="15.85546875" style="1" customWidth="1"/>
    <col min="13857" max="13857" width="15.5703125" style="1" customWidth="1"/>
    <col min="13858" max="13858" width="15.140625" style="1" customWidth="1"/>
    <col min="13859" max="13859" width="15.85546875" style="1" customWidth="1"/>
    <col min="13860" max="13860" width="14.7109375" style="1" customWidth="1"/>
    <col min="13861" max="13861" width="15.5703125" style="1" customWidth="1"/>
    <col min="13862" max="13863" width="15.28515625" style="1" customWidth="1"/>
    <col min="13864" max="13864" width="15.85546875" style="1" customWidth="1"/>
    <col min="13865" max="14080" width="10.140625" style="1"/>
    <col min="14081" max="14081" width="41.7109375" style="1" customWidth="1"/>
    <col min="14082" max="14082" width="11.42578125" style="1" customWidth="1"/>
    <col min="14083" max="14083" width="42.140625" style="1" customWidth="1"/>
    <col min="14084" max="14084" width="51.28515625" style="1" customWidth="1"/>
    <col min="14085" max="14085" width="24.85546875" style="1" customWidth="1"/>
    <col min="14086" max="14086" width="12.7109375" style="1" customWidth="1"/>
    <col min="14087" max="14087" width="25.7109375" style="1" customWidth="1"/>
    <col min="14088" max="14089" width="12.7109375" style="1" customWidth="1"/>
    <col min="14090" max="14090" width="20.7109375" style="1" customWidth="1"/>
    <col min="14091" max="14091" width="47.140625" style="1" customWidth="1"/>
    <col min="14092" max="14092" width="9" style="1" customWidth="1"/>
    <col min="14093" max="14093" width="4.7109375" style="1" customWidth="1"/>
    <col min="14094" max="14094" width="20.85546875" style="1" customWidth="1"/>
    <col min="14095" max="14095" width="20.28515625" style="1" customWidth="1"/>
    <col min="14096" max="14096" width="15.28515625" style="1" customWidth="1"/>
    <col min="14097" max="14097" width="15.85546875" style="1" customWidth="1"/>
    <col min="14098" max="14098" width="15.28515625" style="1" customWidth="1"/>
    <col min="14099" max="14099" width="16.5703125" style="1" customWidth="1"/>
    <col min="14100" max="14100" width="15.42578125" style="1" customWidth="1"/>
    <col min="14101" max="14101" width="17.140625" style="1" customWidth="1"/>
    <col min="14102" max="14102" width="14.85546875" style="1" customWidth="1"/>
    <col min="14103" max="14103" width="14.5703125" style="1" customWidth="1"/>
    <col min="14104" max="14104" width="14.85546875" style="1" customWidth="1"/>
    <col min="14105" max="14105" width="14.7109375" style="1" customWidth="1"/>
    <col min="14106" max="14106" width="16.7109375" style="1" customWidth="1"/>
    <col min="14107" max="14108" width="14.7109375" style="1" customWidth="1"/>
    <col min="14109" max="14109" width="14.140625" style="1" customWidth="1"/>
    <col min="14110" max="14110" width="13.5703125" style="1" customWidth="1"/>
    <col min="14111" max="14111" width="14.7109375" style="1" customWidth="1"/>
    <col min="14112" max="14112" width="15.85546875" style="1" customWidth="1"/>
    <col min="14113" max="14113" width="15.5703125" style="1" customWidth="1"/>
    <col min="14114" max="14114" width="15.140625" style="1" customWidth="1"/>
    <col min="14115" max="14115" width="15.85546875" style="1" customWidth="1"/>
    <col min="14116" max="14116" width="14.7109375" style="1" customWidth="1"/>
    <col min="14117" max="14117" width="15.5703125" style="1" customWidth="1"/>
    <col min="14118" max="14119" width="15.28515625" style="1" customWidth="1"/>
    <col min="14120" max="14120" width="15.85546875" style="1" customWidth="1"/>
    <col min="14121" max="14336" width="10.140625" style="1"/>
    <col min="14337" max="14337" width="41.7109375" style="1" customWidth="1"/>
    <col min="14338" max="14338" width="11.42578125" style="1" customWidth="1"/>
    <col min="14339" max="14339" width="42.140625" style="1" customWidth="1"/>
    <col min="14340" max="14340" width="51.28515625" style="1" customWidth="1"/>
    <col min="14341" max="14341" width="24.85546875" style="1" customWidth="1"/>
    <col min="14342" max="14342" width="12.7109375" style="1" customWidth="1"/>
    <col min="14343" max="14343" width="25.7109375" style="1" customWidth="1"/>
    <col min="14344" max="14345" width="12.7109375" style="1" customWidth="1"/>
    <col min="14346" max="14346" width="20.7109375" style="1" customWidth="1"/>
    <col min="14347" max="14347" width="47.140625" style="1" customWidth="1"/>
    <col min="14348" max="14348" width="9" style="1" customWidth="1"/>
    <col min="14349" max="14349" width="4.7109375" style="1" customWidth="1"/>
    <col min="14350" max="14350" width="20.85546875" style="1" customWidth="1"/>
    <col min="14351" max="14351" width="20.28515625" style="1" customWidth="1"/>
    <col min="14352" max="14352" width="15.28515625" style="1" customWidth="1"/>
    <col min="14353" max="14353" width="15.85546875" style="1" customWidth="1"/>
    <col min="14354" max="14354" width="15.28515625" style="1" customWidth="1"/>
    <col min="14355" max="14355" width="16.5703125" style="1" customWidth="1"/>
    <col min="14356" max="14356" width="15.42578125" style="1" customWidth="1"/>
    <col min="14357" max="14357" width="17.140625" style="1" customWidth="1"/>
    <col min="14358" max="14358" width="14.85546875" style="1" customWidth="1"/>
    <col min="14359" max="14359" width="14.5703125" style="1" customWidth="1"/>
    <col min="14360" max="14360" width="14.85546875" style="1" customWidth="1"/>
    <col min="14361" max="14361" width="14.7109375" style="1" customWidth="1"/>
    <col min="14362" max="14362" width="16.7109375" style="1" customWidth="1"/>
    <col min="14363" max="14364" width="14.7109375" style="1" customWidth="1"/>
    <col min="14365" max="14365" width="14.140625" style="1" customWidth="1"/>
    <col min="14366" max="14366" width="13.5703125" style="1" customWidth="1"/>
    <col min="14367" max="14367" width="14.7109375" style="1" customWidth="1"/>
    <col min="14368" max="14368" width="15.85546875" style="1" customWidth="1"/>
    <col min="14369" max="14369" width="15.5703125" style="1" customWidth="1"/>
    <col min="14370" max="14370" width="15.140625" style="1" customWidth="1"/>
    <col min="14371" max="14371" width="15.85546875" style="1" customWidth="1"/>
    <col min="14372" max="14372" width="14.7109375" style="1" customWidth="1"/>
    <col min="14373" max="14373" width="15.5703125" style="1" customWidth="1"/>
    <col min="14374" max="14375" width="15.28515625" style="1" customWidth="1"/>
    <col min="14376" max="14376" width="15.85546875" style="1" customWidth="1"/>
    <col min="14377" max="14592" width="10.140625" style="1"/>
    <col min="14593" max="14593" width="41.7109375" style="1" customWidth="1"/>
    <col min="14594" max="14594" width="11.42578125" style="1" customWidth="1"/>
    <col min="14595" max="14595" width="42.140625" style="1" customWidth="1"/>
    <col min="14596" max="14596" width="51.28515625" style="1" customWidth="1"/>
    <col min="14597" max="14597" width="24.85546875" style="1" customWidth="1"/>
    <col min="14598" max="14598" width="12.7109375" style="1" customWidth="1"/>
    <col min="14599" max="14599" width="25.7109375" style="1" customWidth="1"/>
    <col min="14600" max="14601" width="12.7109375" style="1" customWidth="1"/>
    <col min="14602" max="14602" width="20.7109375" style="1" customWidth="1"/>
    <col min="14603" max="14603" width="47.140625" style="1" customWidth="1"/>
    <col min="14604" max="14604" width="9" style="1" customWidth="1"/>
    <col min="14605" max="14605" width="4.7109375" style="1" customWidth="1"/>
    <col min="14606" max="14606" width="20.85546875" style="1" customWidth="1"/>
    <col min="14607" max="14607" width="20.28515625" style="1" customWidth="1"/>
    <col min="14608" max="14608" width="15.28515625" style="1" customWidth="1"/>
    <col min="14609" max="14609" width="15.85546875" style="1" customWidth="1"/>
    <col min="14610" max="14610" width="15.28515625" style="1" customWidth="1"/>
    <col min="14611" max="14611" width="16.5703125" style="1" customWidth="1"/>
    <col min="14612" max="14612" width="15.42578125" style="1" customWidth="1"/>
    <col min="14613" max="14613" width="17.140625" style="1" customWidth="1"/>
    <col min="14614" max="14614" width="14.85546875" style="1" customWidth="1"/>
    <col min="14615" max="14615" width="14.5703125" style="1" customWidth="1"/>
    <col min="14616" max="14616" width="14.85546875" style="1" customWidth="1"/>
    <col min="14617" max="14617" width="14.7109375" style="1" customWidth="1"/>
    <col min="14618" max="14618" width="16.7109375" style="1" customWidth="1"/>
    <col min="14619" max="14620" width="14.7109375" style="1" customWidth="1"/>
    <col min="14621" max="14621" width="14.140625" style="1" customWidth="1"/>
    <col min="14622" max="14622" width="13.5703125" style="1" customWidth="1"/>
    <col min="14623" max="14623" width="14.7109375" style="1" customWidth="1"/>
    <col min="14624" max="14624" width="15.85546875" style="1" customWidth="1"/>
    <col min="14625" max="14625" width="15.5703125" style="1" customWidth="1"/>
    <col min="14626" max="14626" width="15.140625" style="1" customWidth="1"/>
    <col min="14627" max="14627" width="15.85546875" style="1" customWidth="1"/>
    <col min="14628" max="14628" width="14.7109375" style="1" customWidth="1"/>
    <col min="14629" max="14629" width="15.5703125" style="1" customWidth="1"/>
    <col min="14630" max="14631" width="15.28515625" style="1" customWidth="1"/>
    <col min="14632" max="14632" width="15.85546875" style="1" customWidth="1"/>
    <col min="14633" max="14848" width="10.140625" style="1"/>
    <col min="14849" max="14849" width="41.7109375" style="1" customWidth="1"/>
    <col min="14850" max="14850" width="11.42578125" style="1" customWidth="1"/>
    <col min="14851" max="14851" width="42.140625" style="1" customWidth="1"/>
    <col min="14852" max="14852" width="51.28515625" style="1" customWidth="1"/>
    <col min="14853" max="14853" width="24.85546875" style="1" customWidth="1"/>
    <col min="14854" max="14854" width="12.7109375" style="1" customWidth="1"/>
    <col min="14855" max="14855" width="25.7109375" style="1" customWidth="1"/>
    <col min="14856" max="14857" width="12.7109375" style="1" customWidth="1"/>
    <col min="14858" max="14858" width="20.7109375" style="1" customWidth="1"/>
    <col min="14859" max="14859" width="47.140625" style="1" customWidth="1"/>
    <col min="14860" max="14860" width="9" style="1" customWidth="1"/>
    <col min="14861" max="14861" width="4.7109375" style="1" customWidth="1"/>
    <col min="14862" max="14862" width="20.85546875" style="1" customWidth="1"/>
    <col min="14863" max="14863" width="20.28515625" style="1" customWidth="1"/>
    <col min="14864" max="14864" width="15.28515625" style="1" customWidth="1"/>
    <col min="14865" max="14865" width="15.85546875" style="1" customWidth="1"/>
    <col min="14866" max="14866" width="15.28515625" style="1" customWidth="1"/>
    <col min="14867" max="14867" width="16.5703125" style="1" customWidth="1"/>
    <col min="14868" max="14868" width="15.42578125" style="1" customWidth="1"/>
    <col min="14869" max="14869" width="17.140625" style="1" customWidth="1"/>
    <col min="14870" max="14870" width="14.85546875" style="1" customWidth="1"/>
    <col min="14871" max="14871" width="14.5703125" style="1" customWidth="1"/>
    <col min="14872" max="14872" width="14.85546875" style="1" customWidth="1"/>
    <col min="14873" max="14873" width="14.7109375" style="1" customWidth="1"/>
    <col min="14874" max="14874" width="16.7109375" style="1" customWidth="1"/>
    <col min="14875" max="14876" width="14.7109375" style="1" customWidth="1"/>
    <col min="14877" max="14877" width="14.140625" style="1" customWidth="1"/>
    <col min="14878" max="14878" width="13.5703125" style="1" customWidth="1"/>
    <col min="14879" max="14879" width="14.7109375" style="1" customWidth="1"/>
    <col min="14880" max="14880" width="15.85546875" style="1" customWidth="1"/>
    <col min="14881" max="14881" width="15.5703125" style="1" customWidth="1"/>
    <col min="14882" max="14882" width="15.140625" style="1" customWidth="1"/>
    <col min="14883" max="14883" width="15.85546875" style="1" customWidth="1"/>
    <col min="14884" max="14884" width="14.7109375" style="1" customWidth="1"/>
    <col min="14885" max="14885" width="15.5703125" style="1" customWidth="1"/>
    <col min="14886" max="14887" width="15.28515625" style="1" customWidth="1"/>
    <col min="14888" max="14888" width="15.85546875" style="1" customWidth="1"/>
    <col min="14889" max="15104" width="10.140625" style="1"/>
    <col min="15105" max="15105" width="41.7109375" style="1" customWidth="1"/>
    <col min="15106" max="15106" width="11.42578125" style="1" customWidth="1"/>
    <col min="15107" max="15107" width="42.140625" style="1" customWidth="1"/>
    <col min="15108" max="15108" width="51.28515625" style="1" customWidth="1"/>
    <col min="15109" max="15109" width="24.85546875" style="1" customWidth="1"/>
    <col min="15110" max="15110" width="12.7109375" style="1" customWidth="1"/>
    <col min="15111" max="15111" width="25.7109375" style="1" customWidth="1"/>
    <col min="15112" max="15113" width="12.7109375" style="1" customWidth="1"/>
    <col min="15114" max="15114" width="20.7109375" style="1" customWidth="1"/>
    <col min="15115" max="15115" width="47.140625" style="1" customWidth="1"/>
    <col min="15116" max="15116" width="9" style="1" customWidth="1"/>
    <col min="15117" max="15117" width="4.7109375" style="1" customWidth="1"/>
    <col min="15118" max="15118" width="20.85546875" style="1" customWidth="1"/>
    <col min="15119" max="15119" width="20.28515625" style="1" customWidth="1"/>
    <col min="15120" max="15120" width="15.28515625" style="1" customWidth="1"/>
    <col min="15121" max="15121" width="15.85546875" style="1" customWidth="1"/>
    <col min="15122" max="15122" width="15.28515625" style="1" customWidth="1"/>
    <col min="15123" max="15123" width="16.5703125" style="1" customWidth="1"/>
    <col min="15124" max="15124" width="15.42578125" style="1" customWidth="1"/>
    <col min="15125" max="15125" width="17.140625" style="1" customWidth="1"/>
    <col min="15126" max="15126" width="14.85546875" style="1" customWidth="1"/>
    <col min="15127" max="15127" width="14.5703125" style="1" customWidth="1"/>
    <col min="15128" max="15128" width="14.85546875" style="1" customWidth="1"/>
    <col min="15129" max="15129" width="14.7109375" style="1" customWidth="1"/>
    <col min="15130" max="15130" width="16.7109375" style="1" customWidth="1"/>
    <col min="15131" max="15132" width="14.7109375" style="1" customWidth="1"/>
    <col min="15133" max="15133" width="14.140625" style="1" customWidth="1"/>
    <col min="15134" max="15134" width="13.5703125" style="1" customWidth="1"/>
    <col min="15135" max="15135" width="14.7109375" style="1" customWidth="1"/>
    <col min="15136" max="15136" width="15.85546875" style="1" customWidth="1"/>
    <col min="15137" max="15137" width="15.5703125" style="1" customWidth="1"/>
    <col min="15138" max="15138" width="15.140625" style="1" customWidth="1"/>
    <col min="15139" max="15139" width="15.85546875" style="1" customWidth="1"/>
    <col min="15140" max="15140" width="14.7109375" style="1" customWidth="1"/>
    <col min="15141" max="15141" width="15.5703125" style="1" customWidth="1"/>
    <col min="15142" max="15143" width="15.28515625" style="1" customWidth="1"/>
    <col min="15144" max="15144" width="15.85546875" style="1" customWidth="1"/>
    <col min="15145" max="15360" width="10.140625" style="1"/>
    <col min="15361" max="15361" width="41.7109375" style="1" customWidth="1"/>
    <col min="15362" max="15362" width="11.42578125" style="1" customWidth="1"/>
    <col min="15363" max="15363" width="42.140625" style="1" customWidth="1"/>
    <col min="15364" max="15364" width="51.28515625" style="1" customWidth="1"/>
    <col min="15365" max="15365" width="24.85546875" style="1" customWidth="1"/>
    <col min="15366" max="15366" width="12.7109375" style="1" customWidth="1"/>
    <col min="15367" max="15367" width="25.7109375" style="1" customWidth="1"/>
    <col min="15368" max="15369" width="12.7109375" style="1" customWidth="1"/>
    <col min="15370" max="15370" width="20.7109375" style="1" customWidth="1"/>
    <col min="15371" max="15371" width="47.140625" style="1" customWidth="1"/>
    <col min="15372" max="15372" width="9" style="1" customWidth="1"/>
    <col min="15373" max="15373" width="4.7109375" style="1" customWidth="1"/>
    <col min="15374" max="15374" width="20.85546875" style="1" customWidth="1"/>
    <col min="15375" max="15375" width="20.28515625" style="1" customWidth="1"/>
    <col min="15376" max="15376" width="15.28515625" style="1" customWidth="1"/>
    <col min="15377" max="15377" width="15.85546875" style="1" customWidth="1"/>
    <col min="15378" max="15378" width="15.28515625" style="1" customWidth="1"/>
    <col min="15379" max="15379" width="16.5703125" style="1" customWidth="1"/>
    <col min="15380" max="15380" width="15.42578125" style="1" customWidth="1"/>
    <col min="15381" max="15381" width="17.140625" style="1" customWidth="1"/>
    <col min="15382" max="15382" width="14.85546875" style="1" customWidth="1"/>
    <col min="15383" max="15383" width="14.5703125" style="1" customWidth="1"/>
    <col min="15384" max="15384" width="14.85546875" style="1" customWidth="1"/>
    <col min="15385" max="15385" width="14.7109375" style="1" customWidth="1"/>
    <col min="15386" max="15386" width="16.7109375" style="1" customWidth="1"/>
    <col min="15387" max="15388" width="14.7109375" style="1" customWidth="1"/>
    <col min="15389" max="15389" width="14.140625" style="1" customWidth="1"/>
    <col min="15390" max="15390" width="13.5703125" style="1" customWidth="1"/>
    <col min="15391" max="15391" width="14.7109375" style="1" customWidth="1"/>
    <col min="15392" max="15392" width="15.85546875" style="1" customWidth="1"/>
    <col min="15393" max="15393" width="15.5703125" style="1" customWidth="1"/>
    <col min="15394" max="15394" width="15.140625" style="1" customWidth="1"/>
    <col min="15395" max="15395" width="15.85546875" style="1" customWidth="1"/>
    <col min="15396" max="15396" width="14.7109375" style="1" customWidth="1"/>
    <col min="15397" max="15397" width="15.5703125" style="1" customWidth="1"/>
    <col min="15398" max="15399" width="15.28515625" style="1" customWidth="1"/>
    <col min="15400" max="15400" width="15.85546875" style="1" customWidth="1"/>
    <col min="15401" max="15616" width="10.140625" style="1"/>
    <col min="15617" max="15617" width="41.7109375" style="1" customWidth="1"/>
    <col min="15618" max="15618" width="11.42578125" style="1" customWidth="1"/>
    <col min="15619" max="15619" width="42.140625" style="1" customWidth="1"/>
    <col min="15620" max="15620" width="51.28515625" style="1" customWidth="1"/>
    <col min="15621" max="15621" width="24.85546875" style="1" customWidth="1"/>
    <col min="15622" max="15622" width="12.7109375" style="1" customWidth="1"/>
    <col min="15623" max="15623" width="25.7109375" style="1" customWidth="1"/>
    <col min="15624" max="15625" width="12.7109375" style="1" customWidth="1"/>
    <col min="15626" max="15626" width="20.7109375" style="1" customWidth="1"/>
    <col min="15627" max="15627" width="47.140625" style="1" customWidth="1"/>
    <col min="15628" max="15628" width="9" style="1" customWidth="1"/>
    <col min="15629" max="15629" width="4.7109375" style="1" customWidth="1"/>
    <col min="15630" max="15630" width="20.85546875" style="1" customWidth="1"/>
    <col min="15631" max="15631" width="20.28515625" style="1" customWidth="1"/>
    <col min="15632" max="15632" width="15.28515625" style="1" customWidth="1"/>
    <col min="15633" max="15633" width="15.85546875" style="1" customWidth="1"/>
    <col min="15634" max="15634" width="15.28515625" style="1" customWidth="1"/>
    <col min="15635" max="15635" width="16.5703125" style="1" customWidth="1"/>
    <col min="15636" max="15636" width="15.42578125" style="1" customWidth="1"/>
    <col min="15637" max="15637" width="17.140625" style="1" customWidth="1"/>
    <col min="15638" max="15638" width="14.85546875" style="1" customWidth="1"/>
    <col min="15639" max="15639" width="14.5703125" style="1" customWidth="1"/>
    <col min="15640" max="15640" width="14.85546875" style="1" customWidth="1"/>
    <col min="15641" max="15641" width="14.7109375" style="1" customWidth="1"/>
    <col min="15642" max="15642" width="16.7109375" style="1" customWidth="1"/>
    <col min="15643" max="15644" width="14.7109375" style="1" customWidth="1"/>
    <col min="15645" max="15645" width="14.140625" style="1" customWidth="1"/>
    <col min="15646" max="15646" width="13.5703125" style="1" customWidth="1"/>
    <col min="15647" max="15647" width="14.7109375" style="1" customWidth="1"/>
    <col min="15648" max="15648" width="15.85546875" style="1" customWidth="1"/>
    <col min="15649" max="15649" width="15.5703125" style="1" customWidth="1"/>
    <col min="15650" max="15650" width="15.140625" style="1" customWidth="1"/>
    <col min="15651" max="15651" width="15.85546875" style="1" customWidth="1"/>
    <col min="15652" max="15652" width="14.7109375" style="1" customWidth="1"/>
    <col min="15653" max="15653" width="15.5703125" style="1" customWidth="1"/>
    <col min="15654" max="15655" width="15.28515625" style="1" customWidth="1"/>
    <col min="15656" max="15656" width="15.85546875" style="1" customWidth="1"/>
    <col min="15657" max="15872" width="10.140625" style="1"/>
    <col min="15873" max="15873" width="41.7109375" style="1" customWidth="1"/>
    <col min="15874" max="15874" width="11.42578125" style="1" customWidth="1"/>
    <col min="15875" max="15875" width="42.140625" style="1" customWidth="1"/>
    <col min="15876" max="15876" width="51.28515625" style="1" customWidth="1"/>
    <col min="15877" max="15877" width="24.85546875" style="1" customWidth="1"/>
    <col min="15878" max="15878" width="12.7109375" style="1" customWidth="1"/>
    <col min="15879" max="15879" width="25.7109375" style="1" customWidth="1"/>
    <col min="15880" max="15881" width="12.7109375" style="1" customWidth="1"/>
    <col min="15882" max="15882" width="20.7109375" style="1" customWidth="1"/>
    <col min="15883" max="15883" width="47.140625" style="1" customWidth="1"/>
    <col min="15884" max="15884" width="9" style="1" customWidth="1"/>
    <col min="15885" max="15885" width="4.7109375" style="1" customWidth="1"/>
    <col min="15886" max="15886" width="20.85546875" style="1" customWidth="1"/>
    <col min="15887" max="15887" width="20.28515625" style="1" customWidth="1"/>
    <col min="15888" max="15888" width="15.28515625" style="1" customWidth="1"/>
    <col min="15889" max="15889" width="15.85546875" style="1" customWidth="1"/>
    <col min="15890" max="15890" width="15.28515625" style="1" customWidth="1"/>
    <col min="15891" max="15891" width="16.5703125" style="1" customWidth="1"/>
    <col min="15892" max="15892" width="15.42578125" style="1" customWidth="1"/>
    <col min="15893" max="15893" width="17.140625" style="1" customWidth="1"/>
    <col min="15894" max="15894" width="14.85546875" style="1" customWidth="1"/>
    <col min="15895" max="15895" width="14.5703125" style="1" customWidth="1"/>
    <col min="15896" max="15896" width="14.85546875" style="1" customWidth="1"/>
    <col min="15897" max="15897" width="14.7109375" style="1" customWidth="1"/>
    <col min="15898" max="15898" width="16.7109375" style="1" customWidth="1"/>
    <col min="15899" max="15900" width="14.7109375" style="1" customWidth="1"/>
    <col min="15901" max="15901" width="14.140625" style="1" customWidth="1"/>
    <col min="15902" max="15902" width="13.5703125" style="1" customWidth="1"/>
    <col min="15903" max="15903" width="14.7109375" style="1" customWidth="1"/>
    <col min="15904" max="15904" width="15.85546875" style="1" customWidth="1"/>
    <col min="15905" max="15905" width="15.5703125" style="1" customWidth="1"/>
    <col min="15906" max="15906" width="15.140625" style="1" customWidth="1"/>
    <col min="15907" max="15907" width="15.85546875" style="1" customWidth="1"/>
    <col min="15908" max="15908" width="14.7109375" style="1" customWidth="1"/>
    <col min="15909" max="15909" width="15.5703125" style="1" customWidth="1"/>
    <col min="15910" max="15911" width="15.28515625" style="1" customWidth="1"/>
    <col min="15912" max="15912" width="15.85546875" style="1" customWidth="1"/>
    <col min="15913" max="16128" width="10.140625" style="1"/>
    <col min="16129" max="16129" width="41.7109375" style="1" customWidth="1"/>
    <col min="16130" max="16130" width="11.42578125" style="1" customWidth="1"/>
    <col min="16131" max="16131" width="42.140625" style="1" customWidth="1"/>
    <col min="16132" max="16132" width="51.28515625" style="1" customWidth="1"/>
    <col min="16133" max="16133" width="24.85546875" style="1" customWidth="1"/>
    <col min="16134" max="16134" width="12.7109375" style="1" customWidth="1"/>
    <col min="16135" max="16135" width="25.7109375" style="1" customWidth="1"/>
    <col min="16136" max="16137" width="12.7109375" style="1" customWidth="1"/>
    <col min="16138" max="16138" width="20.7109375" style="1" customWidth="1"/>
    <col min="16139" max="16139" width="47.140625" style="1" customWidth="1"/>
    <col min="16140" max="16140" width="9" style="1" customWidth="1"/>
    <col min="16141" max="16141" width="4.7109375" style="1" customWidth="1"/>
    <col min="16142" max="16142" width="20.85546875" style="1" customWidth="1"/>
    <col min="16143" max="16143" width="20.28515625" style="1" customWidth="1"/>
    <col min="16144" max="16144" width="15.28515625" style="1" customWidth="1"/>
    <col min="16145" max="16145" width="15.85546875" style="1" customWidth="1"/>
    <col min="16146" max="16146" width="15.28515625" style="1" customWidth="1"/>
    <col min="16147" max="16147" width="16.5703125" style="1" customWidth="1"/>
    <col min="16148" max="16148" width="15.42578125" style="1" customWidth="1"/>
    <col min="16149" max="16149" width="17.140625" style="1" customWidth="1"/>
    <col min="16150" max="16150" width="14.85546875" style="1" customWidth="1"/>
    <col min="16151" max="16151" width="14.5703125" style="1" customWidth="1"/>
    <col min="16152" max="16152" width="14.85546875" style="1" customWidth="1"/>
    <col min="16153" max="16153" width="14.7109375" style="1" customWidth="1"/>
    <col min="16154" max="16154" width="16.7109375" style="1" customWidth="1"/>
    <col min="16155" max="16156" width="14.7109375" style="1" customWidth="1"/>
    <col min="16157" max="16157" width="14.140625" style="1" customWidth="1"/>
    <col min="16158" max="16158" width="13.5703125" style="1" customWidth="1"/>
    <col min="16159" max="16159" width="14.7109375" style="1" customWidth="1"/>
    <col min="16160" max="16160" width="15.85546875" style="1" customWidth="1"/>
    <col min="16161" max="16161" width="15.5703125" style="1" customWidth="1"/>
    <col min="16162" max="16162" width="15.140625" style="1" customWidth="1"/>
    <col min="16163" max="16163" width="15.85546875" style="1" customWidth="1"/>
    <col min="16164" max="16164" width="14.7109375" style="1" customWidth="1"/>
    <col min="16165" max="16165" width="15.5703125" style="1" customWidth="1"/>
    <col min="16166" max="16167" width="15.28515625" style="1" customWidth="1"/>
    <col min="16168" max="16168" width="15.85546875" style="1" customWidth="1"/>
    <col min="16169" max="16384" width="10.140625" style="1"/>
  </cols>
  <sheetData>
    <row r="1" spans="2:60" ht="102" customHeight="1" x14ac:dyDescent="0.2">
      <c r="B1" s="648" t="s">
        <v>108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</row>
    <row r="2" spans="2:60" ht="15.75" customHeight="1" x14ac:dyDescent="0.2"/>
    <row r="3" spans="2:60" ht="77.25" customHeight="1" x14ac:dyDescent="0.2">
      <c r="B3" s="649" t="s">
        <v>0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</row>
    <row r="4" spans="2:60" ht="45.75" customHeight="1" x14ac:dyDescent="0.2">
      <c r="B4" s="650" t="s">
        <v>109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</row>
    <row r="5" spans="2:60" ht="53.25" customHeight="1" x14ac:dyDescent="0.2">
      <c r="C5" s="651" t="s">
        <v>110</v>
      </c>
      <c r="D5" s="651"/>
      <c r="E5" s="542"/>
      <c r="F5" s="652" t="s">
        <v>201</v>
      </c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</row>
    <row r="6" spans="2:60" ht="99" customHeight="1" x14ac:dyDescent="0.6">
      <c r="B6" s="653" t="s">
        <v>67</v>
      </c>
      <c r="C6" s="654"/>
      <c r="D6" s="654"/>
      <c r="E6" s="654"/>
      <c r="F6" s="209" t="s">
        <v>112</v>
      </c>
      <c r="G6" s="210"/>
      <c r="H6" s="211"/>
      <c r="I6" s="211"/>
      <c r="J6" s="211"/>
      <c r="K6" s="211"/>
      <c r="L6" s="636" t="s">
        <v>113</v>
      </c>
      <c r="M6" s="655" t="s">
        <v>114</v>
      </c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212" t="s">
        <v>115</v>
      </c>
      <c r="AD6" s="213"/>
      <c r="AE6" s="214"/>
      <c r="AF6" s="214"/>
      <c r="AG6" s="214"/>
      <c r="AH6" s="658" t="s">
        <v>87</v>
      </c>
      <c r="AI6" s="658"/>
      <c r="AJ6" s="658"/>
      <c r="AK6" s="658"/>
      <c r="AL6" s="658"/>
      <c r="AM6" s="658"/>
      <c r="AN6" s="658"/>
    </row>
    <row r="7" spans="2:60" ht="27" customHeight="1" x14ac:dyDescent="0.6">
      <c r="B7" s="215"/>
      <c r="C7" s="207"/>
      <c r="D7" s="207"/>
      <c r="E7" s="207"/>
      <c r="F7" s="216"/>
      <c r="G7" s="210"/>
      <c r="H7" s="211"/>
      <c r="I7" s="211"/>
      <c r="J7" s="211"/>
      <c r="K7" s="211"/>
      <c r="L7" s="63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212"/>
      <c r="AD7" s="213"/>
      <c r="AE7" s="214"/>
      <c r="AF7" s="214"/>
      <c r="AG7" s="214"/>
      <c r="AH7" s="217"/>
      <c r="AI7" s="217"/>
      <c r="AJ7" s="217"/>
      <c r="AK7" s="217"/>
      <c r="AL7" s="217"/>
      <c r="AM7" s="217"/>
      <c r="AN7" s="217"/>
    </row>
    <row r="8" spans="2:60" ht="96" customHeight="1" x14ac:dyDescent="0.6">
      <c r="E8" s="218"/>
      <c r="F8" s="634" t="s">
        <v>116</v>
      </c>
      <c r="G8" s="635"/>
      <c r="H8" s="635"/>
      <c r="I8" s="635"/>
      <c r="J8" s="635"/>
      <c r="K8" s="635"/>
      <c r="L8" s="636" t="s">
        <v>113</v>
      </c>
      <c r="M8" s="638" t="s">
        <v>86</v>
      </c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212" t="s">
        <v>2</v>
      </c>
      <c r="AD8" s="214"/>
      <c r="AE8" s="214"/>
      <c r="AF8" s="214"/>
      <c r="AG8" s="214"/>
      <c r="AH8" s="641" t="s">
        <v>117</v>
      </c>
      <c r="AI8" s="642"/>
      <c r="AJ8" s="641"/>
      <c r="AK8" s="641"/>
      <c r="AL8" s="641"/>
      <c r="AM8" s="641"/>
      <c r="AN8" s="641"/>
    </row>
    <row r="9" spans="2:60" ht="48" customHeight="1" x14ac:dyDescent="0.6">
      <c r="E9" s="218"/>
      <c r="F9" s="216"/>
      <c r="G9" s="210"/>
      <c r="H9" s="211"/>
      <c r="I9" s="211"/>
      <c r="J9" s="211"/>
      <c r="K9" s="211"/>
      <c r="L9" s="637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212"/>
      <c r="AD9" s="214"/>
      <c r="AE9" s="214"/>
      <c r="AF9" s="214"/>
      <c r="AG9" s="214"/>
      <c r="AH9" s="219"/>
      <c r="AI9" s="219"/>
      <c r="AJ9" s="219"/>
      <c r="AK9" s="219"/>
      <c r="AL9" s="219"/>
      <c r="AM9" s="219"/>
      <c r="AN9" s="219"/>
    </row>
    <row r="10" spans="2:60" ht="69" customHeight="1" x14ac:dyDescent="0.6">
      <c r="C10" s="220" t="s">
        <v>118</v>
      </c>
      <c r="D10" s="220"/>
      <c r="E10" s="206"/>
      <c r="F10" s="221" t="s">
        <v>119</v>
      </c>
      <c r="G10" s="222"/>
      <c r="H10" s="211"/>
      <c r="I10" s="211"/>
      <c r="J10" s="211"/>
      <c r="K10" s="211"/>
      <c r="L10" s="223" t="s">
        <v>113</v>
      </c>
      <c r="M10" s="224"/>
      <c r="N10" s="225" t="s">
        <v>120</v>
      </c>
      <c r="O10" s="226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8"/>
      <c r="AA10" s="229"/>
      <c r="AB10" s="214"/>
      <c r="AC10" s="230" t="s">
        <v>3</v>
      </c>
      <c r="AD10" s="214"/>
      <c r="AE10" s="214"/>
      <c r="AF10" s="214"/>
      <c r="AG10" s="214"/>
      <c r="AH10" s="643" t="s">
        <v>121</v>
      </c>
      <c r="AI10" s="643"/>
      <c r="AJ10" s="643"/>
      <c r="AK10" s="643"/>
      <c r="AL10" s="643"/>
      <c r="AM10" s="643"/>
      <c r="AN10" s="643"/>
    </row>
    <row r="11" spans="2:60" ht="97.5" customHeight="1" x14ac:dyDescent="0.6">
      <c r="C11" s="644" t="s">
        <v>122</v>
      </c>
      <c r="D11" s="644"/>
      <c r="E11" s="10"/>
      <c r="F11" s="221" t="s">
        <v>5</v>
      </c>
      <c r="G11" s="222"/>
      <c r="H11" s="211"/>
      <c r="I11" s="211"/>
      <c r="J11" s="211"/>
      <c r="K11" s="211"/>
      <c r="L11" s="223" t="s">
        <v>113</v>
      </c>
      <c r="M11" s="645" t="s">
        <v>123</v>
      </c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228"/>
      <c r="AC11" s="229" t="s">
        <v>4</v>
      </c>
      <c r="AD11" s="214"/>
      <c r="AE11" s="214"/>
      <c r="AF11" s="214"/>
      <c r="AG11" s="214"/>
      <c r="AH11" s="647" t="s">
        <v>124</v>
      </c>
      <c r="AI11" s="647"/>
      <c r="AJ11" s="647"/>
      <c r="AK11" s="647"/>
      <c r="AL11" s="647"/>
      <c r="AM11" s="647"/>
      <c r="AN11" s="647"/>
    </row>
    <row r="12" spans="2:60" ht="30" customHeight="1" thickBot="1" x14ac:dyDescent="0.3">
      <c r="D12" s="10"/>
      <c r="E12" s="10"/>
      <c r="F12" s="12"/>
      <c r="J12" s="13"/>
      <c r="K12" s="6"/>
      <c r="L12" s="6"/>
      <c r="S12" s="1"/>
      <c r="T12" s="1"/>
      <c r="U12" s="1"/>
      <c r="V12" s="1"/>
      <c r="W12" s="1"/>
      <c r="X12" s="1"/>
    </row>
    <row r="13" spans="2:60" s="14" customFormat="1" ht="96" customHeight="1" thickBot="1" x14ac:dyDescent="0.25">
      <c r="B13" s="627" t="s">
        <v>125</v>
      </c>
      <c r="C13" s="628" t="s">
        <v>126</v>
      </c>
      <c r="D13" s="628"/>
      <c r="E13" s="629"/>
      <c r="F13" s="630" t="s">
        <v>127</v>
      </c>
      <c r="G13" s="631"/>
      <c r="H13" s="631"/>
      <c r="I13" s="631"/>
      <c r="J13" s="631"/>
      <c r="K13" s="631"/>
      <c r="L13" s="631"/>
      <c r="M13" s="631"/>
      <c r="N13" s="632" t="s">
        <v>8</v>
      </c>
      <c r="O13" s="578"/>
      <c r="P13" s="632" t="s">
        <v>128</v>
      </c>
      <c r="Q13" s="578"/>
      <c r="R13" s="578"/>
      <c r="S13" s="578"/>
      <c r="T13" s="578"/>
      <c r="U13" s="578"/>
      <c r="V13" s="578"/>
      <c r="W13" s="578"/>
      <c r="X13" s="633" t="s">
        <v>10</v>
      </c>
      <c r="Y13" s="619" t="s">
        <v>11</v>
      </c>
      <c r="Z13" s="620"/>
      <c r="AA13" s="620"/>
      <c r="AB13" s="620"/>
      <c r="AC13" s="620"/>
      <c r="AD13" s="620"/>
      <c r="AE13" s="620"/>
      <c r="AF13" s="620"/>
      <c r="AG13" s="621" t="s">
        <v>129</v>
      </c>
      <c r="AH13" s="622"/>
      <c r="AI13" s="622"/>
      <c r="AJ13" s="622"/>
      <c r="AK13" s="622"/>
      <c r="AL13" s="622"/>
      <c r="AM13" s="622"/>
      <c r="AN13" s="622"/>
    </row>
    <row r="14" spans="2:60" s="14" customFormat="1" ht="55.5" customHeight="1" thickBot="1" x14ac:dyDescent="0.25">
      <c r="B14" s="627"/>
      <c r="C14" s="628"/>
      <c r="D14" s="628"/>
      <c r="E14" s="629"/>
      <c r="F14" s="631"/>
      <c r="G14" s="631"/>
      <c r="H14" s="631"/>
      <c r="I14" s="631"/>
      <c r="J14" s="631"/>
      <c r="K14" s="631"/>
      <c r="L14" s="631"/>
      <c r="M14" s="631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633"/>
      <c r="Y14" s="620"/>
      <c r="Z14" s="620"/>
      <c r="AA14" s="620"/>
      <c r="AB14" s="620"/>
      <c r="AC14" s="620"/>
      <c r="AD14" s="620"/>
      <c r="AE14" s="620"/>
      <c r="AF14" s="620"/>
      <c r="AG14" s="623" t="s">
        <v>202</v>
      </c>
      <c r="AH14" s="623"/>
      <c r="AI14" s="623"/>
      <c r="AJ14" s="623"/>
      <c r="AK14" s="623"/>
      <c r="AL14" s="623"/>
      <c r="AM14" s="623"/>
      <c r="AN14" s="623"/>
      <c r="BH14" s="1"/>
    </row>
    <row r="15" spans="2:60" s="14" customFormat="1" ht="72.75" customHeight="1" thickBot="1" x14ac:dyDescent="0.25">
      <c r="B15" s="627"/>
      <c r="C15" s="628"/>
      <c r="D15" s="628"/>
      <c r="E15" s="629"/>
      <c r="F15" s="631"/>
      <c r="G15" s="631"/>
      <c r="H15" s="631"/>
      <c r="I15" s="631"/>
      <c r="J15" s="631"/>
      <c r="K15" s="631"/>
      <c r="L15" s="631"/>
      <c r="M15" s="631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633"/>
      <c r="Y15" s="620"/>
      <c r="Z15" s="620"/>
      <c r="AA15" s="620"/>
      <c r="AB15" s="620"/>
      <c r="AC15" s="620"/>
      <c r="AD15" s="620"/>
      <c r="AE15" s="620"/>
      <c r="AF15" s="620"/>
      <c r="AG15" s="666" t="s">
        <v>203</v>
      </c>
      <c r="AH15" s="667"/>
      <c r="AI15" s="667"/>
      <c r="AJ15" s="667"/>
      <c r="AK15" s="667"/>
      <c r="AL15" s="667"/>
      <c r="AM15" s="667"/>
      <c r="AN15" s="667"/>
    </row>
    <row r="16" spans="2:60" s="14" customFormat="1" ht="51.75" customHeight="1" thickBot="1" x14ac:dyDescent="0.25">
      <c r="B16" s="627"/>
      <c r="C16" s="628"/>
      <c r="D16" s="628"/>
      <c r="E16" s="629"/>
      <c r="F16" s="631"/>
      <c r="G16" s="631"/>
      <c r="H16" s="631"/>
      <c r="I16" s="631"/>
      <c r="J16" s="631"/>
      <c r="K16" s="631"/>
      <c r="L16" s="631"/>
      <c r="M16" s="631"/>
      <c r="N16" s="624" t="s">
        <v>12</v>
      </c>
      <c r="O16" s="625" t="s">
        <v>13</v>
      </c>
      <c r="P16" s="624" t="s">
        <v>14</v>
      </c>
      <c r="Q16" s="626" t="s">
        <v>15</v>
      </c>
      <c r="R16" s="626"/>
      <c r="S16" s="626"/>
      <c r="T16" s="626"/>
      <c r="U16" s="626"/>
      <c r="V16" s="626"/>
      <c r="W16" s="626"/>
      <c r="X16" s="633"/>
      <c r="Y16" s="617" t="s">
        <v>16</v>
      </c>
      <c r="Z16" s="617" t="s">
        <v>17</v>
      </c>
      <c r="AA16" s="617" t="s">
        <v>18</v>
      </c>
      <c r="AB16" s="618" t="s">
        <v>19</v>
      </c>
      <c r="AC16" s="618" t="s">
        <v>20</v>
      </c>
      <c r="AD16" s="617" t="s">
        <v>132</v>
      </c>
      <c r="AE16" s="617" t="s">
        <v>22</v>
      </c>
      <c r="AF16" s="617" t="s">
        <v>23</v>
      </c>
      <c r="AG16" s="608" t="s">
        <v>204</v>
      </c>
      <c r="AH16" s="609"/>
      <c r="AI16" s="609"/>
      <c r="AJ16" s="609"/>
      <c r="AK16" s="610" t="s">
        <v>205</v>
      </c>
      <c r="AL16" s="610"/>
      <c r="AM16" s="610"/>
      <c r="AN16" s="610"/>
    </row>
    <row r="17" spans="2:40" s="15" customFormat="1" ht="51.75" customHeight="1" thickBot="1" x14ac:dyDescent="0.25">
      <c r="B17" s="627"/>
      <c r="C17" s="628"/>
      <c r="D17" s="628"/>
      <c r="E17" s="629"/>
      <c r="F17" s="631"/>
      <c r="G17" s="631"/>
      <c r="H17" s="631"/>
      <c r="I17" s="631"/>
      <c r="J17" s="631"/>
      <c r="K17" s="631"/>
      <c r="L17" s="631"/>
      <c r="M17" s="631"/>
      <c r="N17" s="624"/>
      <c r="O17" s="625"/>
      <c r="P17" s="624"/>
      <c r="Q17" s="611" t="s">
        <v>24</v>
      </c>
      <c r="R17" s="612"/>
      <c r="S17" s="611" t="s">
        <v>135</v>
      </c>
      <c r="T17" s="612"/>
      <c r="U17" s="613" t="s">
        <v>136</v>
      </c>
      <c r="V17" s="614"/>
      <c r="W17" s="615" t="s">
        <v>47</v>
      </c>
      <c r="X17" s="633"/>
      <c r="Y17" s="617"/>
      <c r="Z17" s="617"/>
      <c r="AA17" s="617"/>
      <c r="AB17" s="618"/>
      <c r="AC17" s="618"/>
      <c r="AD17" s="617"/>
      <c r="AE17" s="617"/>
      <c r="AF17" s="617"/>
      <c r="AG17" s="616" t="s">
        <v>137</v>
      </c>
      <c r="AH17" s="616"/>
      <c r="AI17" s="616"/>
      <c r="AJ17" s="616"/>
      <c r="AK17" s="616" t="s">
        <v>137</v>
      </c>
      <c r="AL17" s="616"/>
      <c r="AM17" s="616"/>
      <c r="AN17" s="616"/>
    </row>
    <row r="18" spans="2:40" s="15" customFormat="1" ht="57" customHeight="1" thickBot="1" x14ac:dyDescent="0.25">
      <c r="B18" s="627"/>
      <c r="C18" s="628"/>
      <c r="D18" s="628"/>
      <c r="E18" s="629"/>
      <c r="F18" s="631"/>
      <c r="G18" s="631"/>
      <c r="H18" s="631"/>
      <c r="I18" s="631"/>
      <c r="J18" s="631"/>
      <c r="K18" s="631"/>
      <c r="L18" s="631"/>
      <c r="M18" s="631"/>
      <c r="N18" s="624"/>
      <c r="O18" s="625"/>
      <c r="P18" s="624"/>
      <c r="Q18" s="612"/>
      <c r="R18" s="612"/>
      <c r="S18" s="612"/>
      <c r="T18" s="612"/>
      <c r="U18" s="614"/>
      <c r="V18" s="614"/>
      <c r="W18" s="615"/>
      <c r="X18" s="633"/>
      <c r="Y18" s="617"/>
      <c r="Z18" s="617"/>
      <c r="AA18" s="617"/>
      <c r="AB18" s="618"/>
      <c r="AC18" s="618"/>
      <c r="AD18" s="617"/>
      <c r="AE18" s="617"/>
      <c r="AF18" s="617"/>
      <c r="AG18" s="599" t="s">
        <v>14</v>
      </c>
      <c r="AH18" s="600" t="s">
        <v>25</v>
      </c>
      <c r="AI18" s="600"/>
      <c r="AJ18" s="600"/>
      <c r="AK18" s="599" t="s">
        <v>14</v>
      </c>
      <c r="AL18" s="600" t="s">
        <v>25</v>
      </c>
      <c r="AM18" s="600"/>
      <c r="AN18" s="600"/>
    </row>
    <row r="19" spans="2:40" s="15" customFormat="1" ht="275.25" customHeight="1" thickBot="1" x14ac:dyDescent="0.25">
      <c r="B19" s="627"/>
      <c r="C19" s="628"/>
      <c r="D19" s="628"/>
      <c r="E19" s="629"/>
      <c r="F19" s="631"/>
      <c r="G19" s="631"/>
      <c r="H19" s="631"/>
      <c r="I19" s="631"/>
      <c r="J19" s="631"/>
      <c r="K19" s="631"/>
      <c r="L19" s="631"/>
      <c r="M19" s="631"/>
      <c r="N19" s="624"/>
      <c r="O19" s="625"/>
      <c r="P19" s="624"/>
      <c r="Q19" s="231" t="s">
        <v>138</v>
      </c>
      <c r="R19" s="231" t="s">
        <v>139</v>
      </c>
      <c r="S19" s="231" t="s">
        <v>138</v>
      </c>
      <c r="T19" s="231" t="s">
        <v>139</v>
      </c>
      <c r="U19" s="231" t="s">
        <v>138</v>
      </c>
      <c r="V19" s="231" t="s">
        <v>139</v>
      </c>
      <c r="W19" s="615"/>
      <c r="X19" s="633"/>
      <c r="Y19" s="617"/>
      <c r="Z19" s="617"/>
      <c r="AA19" s="617"/>
      <c r="AB19" s="618"/>
      <c r="AC19" s="618"/>
      <c r="AD19" s="617"/>
      <c r="AE19" s="617"/>
      <c r="AF19" s="617"/>
      <c r="AG19" s="599"/>
      <c r="AH19" s="232" t="s">
        <v>24</v>
      </c>
      <c r="AI19" s="232" t="s">
        <v>26</v>
      </c>
      <c r="AJ19" s="232" t="s">
        <v>140</v>
      </c>
      <c r="AK19" s="599"/>
      <c r="AL19" s="232" t="s">
        <v>24</v>
      </c>
      <c r="AM19" s="232" t="s">
        <v>26</v>
      </c>
      <c r="AN19" s="232" t="s">
        <v>140</v>
      </c>
    </row>
    <row r="20" spans="2:40" s="16" customFormat="1" ht="39.75" customHeight="1" thickBot="1" x14ac:dyDescent="0.25">
      <c r="B20" s="233">
        <v>1</v>
      </c>
      <c r="C20" s="601">
        <v>2</v>
      </c>
      <c r="D20" s="601"/>
      <c r="E20" s="602"/>
      <c r="F20" s="603">
        <v>3</v>
      </c>
      <c r="G20" s="604"/>
      <c r="H20" s="604"/>
      <c r="I20" s="604"/>
      <c r="J20" s="604"/>
      <c r="K20" s="604"/>
      <c r="L20" s="604"/>
      <c r="M20" s="604"/>
      <c r="N20" s="234">
        <v>4</v>
      </c>
      <c r="O20" s="235">
        <v>5</v>
      </c>
      <c r="P20" s="235">
        <v>6</v>
      </c>
      <c r="Q20" s="235">
        <v>7</v>
      </c>
      <c r="R20" s="235">
        <v>8</v>
      </c>
      <c r="S20" s="235">
        <v>9</v>
      </c>
      <c r="T20" s="235">
        <v>10</v>
      </c>
      <c r="U20" s="235">
        <v>11</v>
      </c>
      <c r="V20" s="235">
        <v>12</v>
      </c>
      <c r="W20" s="235">
        <v>13</v>
      </c>
      <c r="X20" s="235">
        <v>14</v>
      </c>
      <c r="Y20" s="235">
        <v>15</v>
      </c>
      <c r="Z20" s="235">
        <v>16</v>
      </c>
      <c r="AA20" s="235">
        <v>17</v>
      </c>
      <c r="AB20" s="235">
        <v>18</v>
      </c>
      <c r="AC20" s="235">
        <v>19</v>
      </c>
      <c r="AD20" s="235">
        <v>20</v>
      </c>
      <c r="AE20" s="235">
        <v>21</v>
      </c>
      <c r="AF20" s="235">
        <v>22</v>
      </c>
      <c r="AG20" s="235">
        <v>23</v>
      </c>
      <c r="AH20" s="235">
        <v>24</v>
      </c>
      <c r="AI20" s="235">
        <v>25</v>
      </c>
      <c r="AJ20" s="235">
        <v>26</v>
      </c>
      <c r="AK20" s="235">
        <v>27</v>
      </c>
      <c r="AL20" s="235">
        <v>28</v>
      </c>
      <c r="AM20" s="235">
        <v>29</v>
      </c>
      <c r="AN20" s="235">
        <v>30</v>
      </c>
    </row>
    <row r="21" spans="2:40" s="16" customFormat="1" ht="59.45" customHeight="1" thickBot="1" x14ac:dyDescent="0.25">
      <c r="B21" s="605" t="s">
        <v>206</v>
      </c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06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606"/>
      <c r="AL21" s="606"/>
      <c r="AM21" s="606"/>
      <c r="AN21" s="607"/>
    </row>
    <row r="22" spans="2:40" s="16" customFormat="1" ht="50.45" customHeight="1" thickBot="1" x14ac:dyDescent="0.25">
      <c r="B22" s="605" t="s">
        <v>207</v>
      </c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606"/>
      <c r="AL22" s="606"/>
      <c r="AM22" s="606"/>
      <c r="AN22" s="607"/>
    </row>
    <row r="23" spans="2:40" s="17" customFormat="1" ht="126" customHeight="1" thickBot="1" x14ac:dyDescent="0.25">
      <c r="B23" s="236">
        <v>1</v>
      </c>
      <c r="C23" s="579" t="s">
        <v>208</v>
      </c>
      <c r="D23" s="579"/>
      <c r="E23" s="579"/>
      <c r="F23" s="574" t="s">
        <v>123</v>
      </c>
      <c r="G23" s="574"/>
      <c r="H23" s="574"/>
      <c r="I23" s="574"/>
      <c r="J23" s="574"/>
      <c r="K23" s="574"/>
      <c r="L23" s="574"/>
      <c r="M23" s="574"/>
      <c r="N23" s="244">
        <v>5</v>
      </c>
      <c r="O23" s="245">
        <v>150</v>
      </c>
      <c r="P23" s="245">
        <v>54</v>
      </c>
      <c r="Q23" s="246">
        <v>36</v>
      </c>
      <c r="R23" s="246"/>
      <c r="S23" s="246"/>
      <c r="T23" s="246"/>
      <c r="U23" s="246">
        <v>18</v>
      </c>
      <c r="V23" s="246"/>
      <c r="W23" s="246"/>
      <c r="X23" s="246">
        <v>96</v>
      </c>
      <c r="Y23" s="246">
        <v>5</v>
      </c>
      <c r="Z23" s="246"/>
      <c r="AA23" s="246">
        <v>5</v>
      </c>
      <c r="AB23" s="246"/>
      <c r="AC23" s="246"/>
      <c r="AD23" s="246">
        <v>5</v>
      </c>
      <c r="AE23" s="246"/>
      <c r="AF23" s="246"/>
      <c r="AG23" s="246">
        <v>3</v>
      </c>
      <c r="AH23" s="246">
        <v>2</v>
      </c>
      <c r="AI23" s="246"/>
      <c r="AJ23" s="246">
        <v>1</v>
      </c>
      <c r="AK23" s="246"/>
      <c r="AL23" s="246"/>
      <c r="AM23" s="246"/>
      <c r="AN23" s="247"/>
    </row>
    <row r="24" spans="2:40" s="17" customFormat="1" ht="1.5" customHeight="1" thickBot="1" x14ac:dyDescent="0.25">
      <c r="B24" s="248"/>
      <c r="C24" s="591"/>
      <c r="D24" s="591"/>
      <c r="E24" s="591"/>
      <c r="F24" s="592"/>
      <c r="G24" s="592"/>
      <c r="H24" s="592"/>
      <c r="I24" s="592"/>
      <c r="J24" s="592"/>
      <c r="K24" s="592"/>
      <c r="L24" s="592"/>
      <c r="M24" s="592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7"/>
      <c r="AL24" s="247"/>
      <c r="AM24" s="247"/>
      <c r="AN24" s="247"/>
    </row>
    <row r="25" spans="2:40" s="18" customFormat="1" ht="70.5" customHeight="1" thickBot="1" x14ac:dyDescent="0.3">
      <c r="B25" s="593" t="s">
        <v>146</v>
      </c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245">
        <f t="shared" ref="N25:X25" si="0">SUM(N23:N24)</f>
        <v>5</v>
      </c>
      <c r="O25" s="245">
        <f t="shared" si="0"/>
        <v>150</v>
      </c>
      <c r="P25" s="245">
        <f t="shared" si="0"/>
        <v>54</v>
      </c>
      <c r="Q25" s="245">
        <f t="shared" si="0"/>
        <v>36</v>
      </c>
      <c r="R25" s="245"/>
      <c r="S25" s="245">
        <f t="shared" si="0"/>
        <v>0</v>
      </c>
      <c r="T25" s="245"/>
      <c r="U25" s="245">
        <f t="shared" si="0"/>
        <v>18</v>
      </c>
      <c r="V25" s="245"/>
      <c r="W25" s="245"/>
      <c r="X25" s="245">
        <f t="shared" si="0"/>
        <v>96</v>
      </c>
      <c r="Y25" s="245">
        <v>1</v>
      </c>
      <c r="Z25" s="245"/>
      <c r="AA25" s="245">
        <v>1</v>
      </c>
      <c r="AB25" s="245"/>
      <c r="AC25" s="245"/>
      <c r="AD25" s="245">
        <v>1</v>
      </c>
      <c r="AE25" s="245"/>
      <c r="AF25" s="245"/>
      <c r="AG25" s="245">
        <f t="shared" ref="AG25:AN25" si="1">SUM(AG23:AG24)</f>
        <v>3</v>
      </c>
      <c r="AH25" s="245">
        <f t="shared" si="1"/>
        <v>2</v>
      </c>
      <c r="AI25" s="245">
        <f t="shared" si="1"/>
        <v>0</v>
      </c>
      <c r="AJ25" s="245">
        <f t="shared" si="1"/>
        <v>1</v>
      </c>
      <c r="AK25" s="245">
        <f t="shared" si="1"/>
        <v>0</v>
      </c>
      <c r="AL25" s="245">
        <f t="shared" si="1"/>
        <v>0</v>
      </c>
      <c r="AM25" s="245">
        <f t="shared" si="1"/>
        <v>0</v>
      </c>
      <c r="AN25" s="245">
        <f t="shared" si="1"/>
        <v>0</v>
      </c>
    </row>
    <row r="26" spans="2:40" s="16" customFormat="1" ht="56.45" customHeight="1" thickBot="1" x14ac:dyDescent="0.25">
      <c r="B26" s="587" t="s">
        <v>209</v>
      </c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587"/>
      <c r="AN26" s="587"/>
    </row>
    <row r="27" spans="2:40" s="17" customFormat="1" ht="107.25" customHeight="1" thickBot="1" x14ac:dyDescent="0.25">
      <c r="B27" s="236">
        <v>2</v>
      </c>
      <c r="C27" s="579" t="s">
        <v>210</v>
      </c>
      <c r="D27" s="579"/>
      <c r="E27" s="579"/>
      <c r="F27" s="574" t="s">
        <v>123</v>
      </c>
      <c r="G27" s="574"/>
      <c r="H27" s="574"/>
      <c r="I27" s="574"/>
      <c r="J27" s="574"/>
      <c r="K27" s="574"/>
      <c r="L27" s="574"/>
      <c r="M27" s="574"/>
      <c r="N27" s="244">
        <v>6</v>
      </c>
      <c r="O27" s="245">
        <v>180</v>
      </c>
      <c r="P27" s="245">
        <v>90</v>
      </c>
      <c r="Q27" s="246">
        <v>54</v>
      </c>
      <c r="R27" s="246"/>
      <c r="S27" s="246"/>
      <c r="T27" s="246"/>
      <c r="U27" s="246">
        <v>36</v>
      </c>
      <c r="V27" s="246"/>
      <c r="W27" s="246"/>
      <c r="X27" s="246">
        <v>90</v>
      </c>
      <c r="Y27" s="246">
        <v>6</v>
      </c>
      <c r="Z27" s="246"/>
      <c r="AA27" s="246">
        <v>6</v>
      </c>
      <c r="AB27" s="246"/>
      <c r="AC27" s="246"/>
      <c r="AD27" s="246"/>
      <c r="AE27" s="246"/>
      <c r="AF27" s="246"/>
      <c r="AG27" s="246"/>
      <c r="AH27" s="246"/>
      <c r="AI27" s="246"/>
      <c r="AJ27" s="246"/>
      <c r="AK27" s="246">
        <v>5</v>
      </c>
      <c r="AL27" s="246">
        <v>3</v>
      </c>
      <c r="AM27" s="246"/>
      <c r="AN27" s="246">
        <v>2</v>
      </c>
    </row>
    <row r="28" spans="2:40" s="17" customFormat="1" ht="103.5" customHeight="1" thickBot="1" x14ac:dyDescent="0.25">
      <c r="B28" s="236">
        <v>3</v>
      </c>
      <c r="C28" s="579" t="s">
        <v>211</v>
      </c>
      <c r="D28" s="579"/>
      <c r="E28" s="579"/>
      <c r="F28" s="574" t="s">
        <v>123</v>
      </c>
      <c r="G28" s="574"/>
      <c r="H28" s="574"/>
      <c r="I28" s="574"/>
      <c r="J28" s="574"/>
      <c r="K28" s="574"/>
      <c r="L28" s="574"/>
      <c r="M28" s="574"/>
      <c r="N28" s="244">
        <v>4</v>
      </c>
      <c r="O28" s="245">
        <v>120</v>
      </c>
      <c r="P28" s="245">
        <v>54</v>
      </c>
      <c r="Q28" s="246">
        <v>18</v>
      </c>
      <c r="R28" s="246"/>
      <c r="S28" s="246"/>
      <c r="T28" s="246"/>
      <c r="U28" s="246">
        <v>36</v>
      </c>
      <c r="V28" s="246"/>
      <c r="W28" s="246"/>
      <c r="X28" s="246">
        <v>66</v>
      </c>
      <c r="Y28" s="246">
        <v>5</v>
      </c>
      <c r="Z28" s="246"/>
      <c r="AA28" s="246">
        <v>5</v>
      </c>
      <c r="AB28" s="246"/>
      <c r="AC28" s="246"/>
      <c r="AD28" s="246"/>
      <c r="AE28" s="246"/>
      <c r="AF28" s="246"/>
      <c r="AG28" s="246">
        <v>3</v>
      </c>
      <c r="AH28" s="246">
        <v>1</v>
      </c>
      <c r="AI28" s="246"/>
      <c r="AJ28" s="246">
        <v>2</v>
      </c>
      <c r="AK28" s="246"/>
      <c r="AL28" s="246"/>
      <c r="AM28" s="246"/>
      <c r="AN28" s="246"/>
    </row>
    <row r="29" spans="2:40" s="17" customFormat="1" ht="109.5" customHeight="1" thickBot="1" x14ac:dyDescent="0.25">
      <c r="B29" s="236">
        <v>4</v>
      </c>
      <c r="C29" s="579" t="s">
        <v>212</v>
      </c>
      <c r="D29" s="579"/>
      <c r="E29" s="579"/>
      <c r="F29" s="574" t="s">
        <v>123</v>
      </c>
      <c r="G29" s="574"/>
      <c r="H29" s="574"/>
      <c r="I29" s="574"/>
      <c r="J29" s="574"/>
      <c r="K29" s="574"/>
      <c r="L29" s="574"/>
      <c r="M29" s="574"/>
      <c r="N29" s="244">
        <v>5</v>
      </c>
      <c r="O29" s="245">
        <v>150</v>
      </c>
      <c r="P29" s="245">
        <v>54</v>
      </c>
      <c r="Q29" s="246">
        <v>36</v>
      </c>
      <c r="R29" s="246"/>
      <c r="S29" s="246"/>
      <c r="T29" s="246"/>
      <c r="U29" s="246">
        <v>18</v>
      </c>
      <c r="V29" s="246"/>
      <c r="W29" s="246"/>
      <c r="X29" s="246">
        <v>96</v>
      </c>
      <c r="Y29" s="246">
        <v>6</v>
      </c>
      <c r="Z29" s="246"/>
      <c r="AA29" s="246">
        <v>6</v>
      </c>
      <c r="AB29" s="246"/>
      <c r="AC29" s="246"/>
      <c r="AD29" s="246"/>
      <c r="AE29" s="246"/>
      <c r="AF29" s="246"/>
      <c r="AG29" s="246"/>
      <c r="AH29" s="246"/>
      <c r="AI29" s="246"/>
      <c r="AJ29" s="246"/>
      <c r="AK29" s="246">
        <v>3</v>
      </c>
      <c r="AL29" s="246">
        <v>2</v>
      </c>
      <c r="AM29" s="246"/>
      <c r="AN29" s="246">
        <v>1</v>
      </c>
    </row>
    <row r="30" spans="2:40" s="17" customFormat="1" ht="106.5" customHeight="1" thickBot="1" x14ac:dyDescent="0.25">
      <c r="B30" s="236">
        <v>5</v>
      </c>
      <c r="C30" s="579" t="s">
        <v>213</v>
      </c>
      <c r="D30" s="579"/>
      <c r="E30" s="579"/>
      <c r="F30" s="574" t="s">
        <v>123</v>
      </c>
      <c r="G30" s="574"/>
      <c r="H30" s="574"/>
      <c r="I30" s="574"/>
      <c r="J30" s="574"/>
      <c r="K30" s="574"/>
      <c r="L30" s="574"/>
      <c r="M30" s="574"/>
      <c r="N30" s="244">
        <v>5</v>
      </c>
      <c r="O30" s="245">
        <v>150</v>
      </c>
      <c r="P30" s="245">
        <v>72</v>
      </c>
      <c r="Q30" s="246">
        <v>36</v>
      </c>
      <c r="R30" s="246"/>
      <c r="S30" s="246"/>
      <c r="T30" s="246"/>
      <c r="U30" s="246">
        <v>36</v>
      </c>
      <c r="V30" s="246"/>
      <c r="W30" s="246"/>
      <c r="X30" s="246">
        <v>78</v>
      </c>
      <c r="Y30" s="246">
        <v>5</v>
      </c>
      <c r="Z30" s="246"/>
      <c r="AA30" s="246">
        <v>5</v>
      </c>
      <c r="AB30" s="246"/>
      <c r="AC30" s="246"/>
      <c r="AD30" s="246"/>
      <c r="AE30" s="246"/>
      <c r="AF30" s="246"/>
      <c r="AG30" s="246">
        <v>4</v>
      </c>
      <c r="AH30" s="246">
        <v>2</v>
      </c>
      <c r="AI30" s="246"/>
      <c r="AJ30" s="246">
        <v>2</v>
      </c>
      <c r="AK30" s="246"/>
      <c r="AL30" s="246"/>
      <c r="AM30" s="246"/>
      <c r="AN30" s="246"/>
    </row>
    <row r="31" spans="2:40" s="17" customFormat="1" ht="103.5" customHeight="1" thickBot="1" x14ac:dyDescent="0.25">
      <c r="B31" s="236">
        <v>6</v>
      </c>
      <c r="C31" s="579" t="s">
        <v>214</v>
      </c>
      <c r="D31" s="579"/>
      <c r="E31" s="579"/>
      <c r="F31" s="574" t="s">
        <v>123</v>
      </c>
      <c r="G31" s="574"/>
      <c r="H31" s="574"/>
      <c r="I31" s="574"/>
      <c r="J31" s="574"/>
      <c r="K31" s="574"/>
      <c r="L31" s="574"/>
      <c r="M31" s="574"/>
      <c r="N31" s="244">
        <v>4</v>
      </c>
      <c r="O31" s="245">
        <v>120</v>
      </c>
      <c r="P31" s="245">
        <v>72</v>
      </c>
      <c r="Q31" s="246">
        <v>36</v>
      </c>
      <c r="R31" s="246"/>
      <c r="S31" s="246">
        <v>36</v>
      </c>
      <c r="T31" s="246"/>
      <c r="U31" s="246"/>
      <c r="V31" s="246"/>
      <c r="W31" s="246"/>
      <c r="X31" s="246">
        <v>48</v>
      </c>
      <c r="Y31" s="246"/>
      <c r="Z31" s="246">
        <v>6</v>
      </c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>
        <v>4</v>
      </c>
      <c r="AL31" s="246">
        <v>2</v>
      </c>
      <c r="AM31" s="246">
        <v>2</v>
      </c>
      <c r="AN31" s="246"/>
    </row>
    <row r="32" spans="2:40" s="17" customFormat="1" ht="70.5" hidden="1" customHeight="1" thickBot="1" x14ac:dyDescent="0.25">
      <c r="B32" s="252"/>
      <c r="C32" s="589"/>
      <c r="D32" s="589"/>
      <c r="E32" s="589"/>
      <c r="F32" s="590"/>
      <c r="G32" s="590"/>
      <c r="H32" s="590"/>
      <c r="I32" s="590"/>
      <c r="J32" s="590"/>
      <c r="K32" s="590"/>
      <c r="L32" s="590"/>
      <c r="M32" s="590"/>
      <c r="N32" s="245"/>
      <c r="O32" s="245"/>
      <c r="P32" s="245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</row>
    <row r="33" spans="2:40" s="18" customFormat="1" ht="79.5" customHeight="1" thickBot="1" x14ac:dyDescent="0.3">
      <c r="B33" s="586" t="s">
        <v>156</v>
      </c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245">
        <f>SUM(N27:N32)</f>
        <v>24</v>
      </c>
      <c r="O33" s="245">
        <f>SUM(O27:O32)</f>
        <v>720</v>
      </c>
      <c r="P33" s="245">
        <f>SUM(P27:P32)</f>
        <v>342</v>
      </c>
      <c r="Q33" s="245">
        <f>SUM(Q27:Q32)</f>
        <v>180</v>
      </c>
      <c r="R33" s="245"/>
      <c r="S33" s="245">
        <f>SUM(S27:S32)</f>
        <v>36</v>
      </c>
      <c r="T33" s="245"/>
      <c r="U33" s="245">
        <f>SUM(U27:U32)</f>
        <v>126</v>
      </c>
      <c r="V33" s="245"/>
      <c r="W33" s="245"/>
      <c r="X33" s="245">
        <f>SUM(X27:X32)</f>
        <v>378</v>
      </c>
      <c r="Y33" s="245">
        <v>4</v>
      </c>
      <c r="Z33" s="245">
        <v>1</v>
      </c>
      <c r="AA33" s="245">
        <v>4</v>
      </c>
      <c r="AB33" s="245"/>
      <c r="AC33" s="245"/>
      <c r="AD33" s="245"/>
      <c r="AE33" s="245"/>
      <c r="AF33" s="245"/>
      <c r="AG33" s="245">
        <f t="shared" ref="AG33:AN33" si="2">SUM(AG27:AG32)</f>
        <v>7</v>
      </c>
      <c r="AH33" s="245">
        <f t="shared" si="2"/>
        <v>3</v>
      </c>
      <c r="AI33" s="245">
        <f t="shared" si="2"/>
        <v>0</v>
      </c>
      <c r="AJ33" s="245">
        <f t="shared" si="2"/>
        <v>4</v>
      </c>
      <c r="AK33" s="245">
        <f t="shared" si="2"/>
        <v>12</v>
      </c>
      <c r="AL33" s="245">
        <f t="shared" si="2"/>
        <v>7</v>
      </c>
      <c r="AM33" s="245">
        <f t="shared" si="2"/>
        <v>2</v>
      </c>
      <c r="AN33" s="245">
        <f t="shared" si="2"/>
        <v>3</v>
      </c>
    </row>
    <row r="34" spans="2:40" s="16" customFormat="1" ht="64.5" customHeight="1" thickBot="1" x14ac:dyDescent="0.25">
      <c r="B34" s="587" t="s">
        <v>215</v>
      </c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K34" s="587"/>
      <c r="AL34" s="587"/>
      <c r="AM34" s="587"/>
      <c r="AN34" s="587"/>
    </row>
    <row r="35" spans="2:40" s="16" customFormat="1" ht="64.5" customHeight="1" thickBot="1" x14ac:dyDescent="0.25">
      <c r="B35" s="587" t="s">
        <v>216</v>
      </c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587"/>
      <c r="AL35" s="587"/>
      <c r="AM35" s="587"/>
      <c r="AN35" s="587"/>
    </row>
    <row r="36" spans="2:40" s="17" customFormat="1" ht="186.6" customHeight="1" thickBot="1" x14ac:dyDescent="0.25">
      <c r="B36" s="236"/>
      <c r="C36" s="579" t="s">
        <v>217</v>
      </c>
      <c r="D36" s="579"/>
      <c r="E36" s="580"/>
      <c r="F36" s="574"/>
      <c r="G36" s="574"/>
      <c r="H36" s="574"/>
      <c r="I36" s="574"/>
      <c r="J36" s="574"/>
      <c r="K36" s="574"/>
      <c r="L36" s="574"/>
      <c r="M36" s="574"/>
      <c r="N36" s="244"/>
      <c r="O36" s="245"/>
      <c r="P36" s="245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</row>
    <row r="37" spans="2:40" s="17" customFormat="1" ht="266.45" customHeight="1" thickBot="1" x14ac:dyDescent="0.25">
      <c r="B37" s="236">
        <v>7</v>
      </c>
      <c r="C37" s="572" t="s">
        <v>218</v>
      </c>
      <c r="D37" s="573"/>
      <c r="E37" s="253">
        <v>58</v>
      </c>
      <c r="F37" s="583" t="s">
        <v>94</v>
      </c>
      <c r="G37" s="584"/>
      <c r="H37" s="584"/>
      <c r="I37" s="584"/>
      <c r="J37" s="584"/>
      <c r="K37" s="584"/>
      <c r="L37" s="584"/>
      <c r="M37" s="585"/>
      <c r="N37" s="244">
        <v>2.5</v>
      </c>
      <c r="O37" s="245">
        <v>75</v>
      </c>
      <c r="P37" s="245">
        <v>54</v>
      </c>
      <c r="Q37" s="246"/>
      <c r="R37" s="246"/>
      <c r="S37" s="246">
        <v>54</v>
      </c>
      <c r="T37" s="246"/>
      <c r="U37" s="246"/>
      <c r="V37" s="246"/>
      <c r="W37" s="246"/>
      <c r="X37" s="246">
        <v>21</v>
      </c>
      <c r="Y37" s="246"/>
      <c r="Z37" s="246">
        <v>6</v>
      </c>
      <c r="AA37" s="246"/>
      <c r="AB37" s="246"/>
      <c r="AC37" s="246"/>
      <c r="AD37" s="246"/>
      <c r="AE37" s="246"/>
      <c r="AF37" s="246">
        <v>5</v>
      </c>
      <c r="AG37" s="246">
        <v>2</v>
      </c>
      <c r="AH37" s="246"/>
      <c r="AI37" s="246">
        <v>2</v>
      </c>
      <c r="AJ37" s="246"/>
      <c r="AK37" s="246">
        <v>1</v>
      </c>
      <c r="AL37" s="246"/>
      <c r="AM37" s="246">
        <v>1</v>
      </c>
      <c r="AN37" s="246"/>
    </row>
    <row r="38" spans="2:40" s="17" customFormat="1" ht="117.95" customHeight="1" thickBot="1" x14ac:dyDescent="0.25">
      <c r="B38" s="236"/>
      <c r="C38" s="579" t="s">
        <v>219</v>
      </c>
      <c r="D38" s="579"/>
      <c r="E38" s="580"/>
      <c r="F38" s="574"/>
      <c r="G38" s="588"/>
      <c r="H38" s="588"/>
      <c r="I38" s="588"/>
      <c r="J38" s="588"/>
      <c r="K38" s="588"/>
      <c r="L38" s="588"/>
      <c r="M38" s="588"/>
      <c r="N38" s="244"/>
      <c r="O38" s="245"/>
      <c r="P38" s="245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</row>
    <row r="39" spans="2:40" s="17" customFormat="1" ht="134.1" customHeight="1" thickBot="1" x14ac:dyDescent="0.25">
      <c r="B39" s="236">
        <v>8</v>
      </c>
      <c r="C39" s="581" t="s">
        <v>220</v>
      </c>
      <c r="D39" s="582"/>
      <c r="E39" s="253">
        <v>53</v>
      </c>
      <c r="F39" s="583" t="s">
        <v>221</v>
      </c>
      <c r="G39" s="584"/>
      <c r="H39" s="584"/>
      <c r="I39" s="584"/>
      <c r="J39" s="584"/>
      <c r="K39" s="584"/>
      <c r="L39" s="584"/>
      <c r="M39" s="585"/>
      <c r="N39" s="244">
        <v>2</v>
      </c>
      <c r="O39" s="245">
        <v>60</v>
      </c>
      <c r="P39" s="245">
        <v>36</v>
      </c>
      <c r="Q39" s="246">
        <v>18</v>
      </c>
      <c r="R39" s="246"/>
      <c r="S39" s="246">
        <v>18</v>
      </c>
      <c r="T39" s="246"/>
      <c r="U39" s="246"/>
      <c r="V39" s="246"/>
      <c r="W39" s="246"/>
      <c r="X39" s="246">
        <v>24</v>
      </c>
      <c r="Y39" s="246"/>
      <c r="Z39" s="246">
        <v>6</v>
      </c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>
        <v>2</v>
      </c>
      <c r="AL39" s="246">
        <v>1</v>
      </c>
      <c r="AM39" s="246">
        <v>1</v>
      </c>
      <c r="AN39" s="246"/>
    </row>
    <row r="40" spans="2:40" s="17" customFormat="1" ht="134.1" customHeight="1" thickBot="1" x14ac:dyDescent="0.25">
      <c r="B40" s="236">
        <v>8</v>
      </c>
      <c r="C40" s="581" t="s">
        <v>222</v>
      </c>
      <c r="D40" s="582"/>
      <c r="E40" s="253">
        <v>3</v>
      </c>
      <c r="F40" s="583" t="s">
        <v>223</v>
      </c>
      <c r="G40" s="584"/>
      <c r="H40" s="584"/>
      <c r="I40" s="584"/>
      <c r="J40" s="584"/>
      <c r="K40" s="584"/>
      <c r="L40" s="584"/>
      <c r="M40" s="585"/>
      <c r="N40" s="244">
        <v>2</v>
      </c>
      <c r="O40" s="245">
        <v>60</v>
      </c>
      <c r="P40" s="245">
        <v>36</v>
      </c>
      <c r="Q40" s="246">
        <v>18</v>
      </c>
      <c r="R40" s="246"/>
      <c r="S40" s="246">
        <v>18</v>
      </c>
      <c r="T40" s="246"/>
      <c r="U40" s="246"/>
      <c r="V40" s="246"/>
      <c r="W40" s="246"/>
      <c r="X40" s="246">
        <v>24</v>
      </c>
      <c r="Y40" s="246"/>
      <c r="Z40" s="246">
        <v>6</v>
      </c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>
        <v>2</v>
      </c>
      <c r="AL40" s="246">
        <v>1</v>
      </c>
      <c r="AM40" s="246">
        <v>1</v>
      </c>
      <c r="AN40" s="246"/>
    </row>
    <row r="41" spans="2:40" s="17" customFormat="1" ht="134.1" customHeight="1" thickBot="1" x14ac:dyDescent="0.25">
      <c r="B41" s="236">
        <v>8</v>
      </c>
      <c r="C41" s="581" t="s">
        <v>224</v>
      </c>
      <c r="D41" s="582"/>
      <c r="E41" s="253">
        <v>1</v>
      </c>
      <c r="F41" s="583" t="s">
        <v>223</v>
      </c>
      <c r="G41" s="584"/>
      <c r="H41" s="584"/>
      <c r="I41" s="584"/>
      <c r="J41" s="584"/>
      <c r="K41" s="584"/>
      <c r="L41" s="584"/>
      <c r="M41" s="585"/>
      <c r="N41" s="244">
        <v>2</v>
      </c>
      <c r="O41" s="245">
        <v>60</v>
      </c>
      <c r="P41" s="245">
        <v>36</v>
      </c>
      <c r="Q41" s="246">
        <v>18</v>
      </c>
      <c r="R41" s="246"/>
      <c r="S41" s="246">
        <v>18</v>
      </c>
      <c r="T41" s="246"/>
      <c r="U41" s="246"/>
      <c r="V41" s="246"/>
      <c r="W41" s="246"/>
      <c r="X41" s="246">
        <v>24</v>
      </c>
      <c r="Y41" s="246"/>
      <c r="Z41" s="246">
        <v>6</v>
      </c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>
        <v>2</v>
      </c>
      <c r="AL41" s="246">
        <v>1</v>
      </c>
      <c r="AM41" s="246">
        <v>1</v>
      </c>
      <c r="AN41" s="246"/>
    </row>
    <row r="42" spans="2:40" s="17" customFormat="1" ht="134.1" customHeight="1" thickBot="1" x14ac:dyDescent="0.25">
      <c r="B42" s="236">
        <v>8</v>
      </c>
      <c r="C42" s="581" t="s">
        <v>225</v>
      </c>
      <c r="D42" s="582"/>
      <c r="E42" s="253">
        <v>1</v>
      </c>
      <c r="F42" s="583" t="s">
        <v>226</v>
      </c>
      <c r="G42" s="584"/>
      <c r="H42" s="584"/>
      <c r="I42" s="584"/>
      <c r="J42" s="584"/>
      <c r="K42" s="584"/>
      <c r="L42" s="584"/>
      <c r="M42" s="585"/>
      <c r="N42" s="244">
        <v>2</v>
      </c>
      <c r="O42" s="245">
        <v>60</v>
      </c>
      <c r="P42" s="245">
        <v>36</v>
      </c>
      <c r="Q42" s="246">
        <v>18</v>
      </c>
      <c r="R42" s="246"/>
      <c r="S42" s="246">
        <v>18</v>
      </c>
      <c r="T42" s="246"/>
      <c r="U42" s="246"/>
      <c r="V42" s="246"/>
      <c r="W42" s="246"/>
      <c r="X42" s="246">
        <v>24</v>
      </c>
      <c r="Y42" s="246"/>
      <c r="Z42" s="246">
        <v>6</v>
      </c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>
        <v>2</v>
      </c>
      <c r="AL42" s="246">
        <v>1</v>
      </c>
      <c r="AM42" s="246">
        <v>1</v>
      </c>
      <c r="AN42" s="246"/>
    </row>
    <row r="43" spans="2:40" s="18" customFormat="1" ht="70.5" customHeight="1" thickBot="1" x14ac:dyDescent="0.8">
      <c r="B43" s="586" t="s">
        <v>227</v>
      </c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245">
        <f>N37+N39</f>
        <v>4.5</v>
      </c>
      <c r="O43" s="245">
        <f>O37+O39</f>
        <v>135</v>
      </c>
      <c r="P43" s="245">
        <f>P37+P39</f>
        <v>90</v>
      </c>
      <c r="Q43" s="245">
        <f>Q37+Q39</f>
        <v>18</v>
      </c>
      <c r="R43" s="245"/>
      <c r="S43" s="245">
        <f>S37+S39</f>
        <v>72</v>
      </c>
      <c r="T43" s="245"/>
      <c r="U43" s="245">
        <f>U37+U39</f>
        <v>0</v>
      </c>
      <c r="V43" s="245"/>
      <c r="W43" s="255"/>
      <c r="X43" s="245">
        <f>X37+X39</f>
        <v>45</v>
      </c>
      <c r="Y43" s="245"/>
      <c r="Z43" s="245">
        <v>2</v>
      </c>
      <c r="AA43" s="245"/>
      <c r="AB43" s="245"/>
      <c r="AC43" s="245"/>
      <c r="AD43" s="245"/>
      <c r="AE43" s="245"/>
      <c r="AF43" s="245">
        <v>1</v>
      </c>
      <c r="AG43" s="245">
        <f t="shared" ref="AG43:AN43" si="3">AG37+AG39</f>
        <v>2</v>
      </c>
      <c r="AH43" s="245">
        <f t="shared" si="3"/>
        <v>0</v>
      </c>
      <c r="AI43" s="245">
        <f t="shared" si="3"/>
        <v>2</v>
      </c>
      <c r="AJ43" s="245">
        <f t="shared" si="3"/>
        <v>0</v>
      </c>
      <c r="AK43" s="245">
        <f t="shared" si="3"/>
        <v>3</v>
      </c>
      <c r="AL43" s="245">
        <f t="shared" si="3"/>
        <v>1</v>
      </c>
      <c r="AM43" s="245">
        <f t="shared" si="3"/>
        <v>2</v>
      </c>
      <c r="AN43" s="245">
        <f t="shared" si="3"/>
        <v>0</v>
      </c>
    </row>
    <row r="44" spans="2:40" s="17" customFormat="1" ht="70.5" customHeight="1" thickBot="1" x14ac:dyDescent="0.25">
      <c r="B44" s="577" t="s">
        <v>228</v>
      </c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256">
        <f t="shared" ref="N44:AN44" si="4">N33+N25+N43</f>
        <v>33.5</v>
      </c>
      <c r="O44" s="256">
        <f t="shared" si="4"/>
        <v>1005</v>
      </c>
      <c r="P44" s="256">
        <f t="shared" si="4"/>
        <v>486</v>
      </c>
      <c r="Q44" s="256">
        <f t="shared" si="4"/>
        <v>234</v>
      </c>
      <c r="R44" s="256">
        <f t="shared" si="4"/>
        <v>0</v>
      </c>
      <c r="S44" s="256">
        <f t="shared" si="4"/>
        <v>108</v>
      </c>
      <c r="T44" s="256">
        <f t="shared" si="4"/>
        <v>0</v>
      </c>
      <c r="U44" s="256">
        <f t="shared" si="4"/>
        <v>144</v>
      </c>
      <c r="V44" s="256">
        <f t="shared" si="4"/>
        <v>0</v>
      </c>
      <c r="W44" s="256">
        <f t="shared" si="4"/>
        <v>0</v>
      </c>
      <c r="X44" s="256">
        <f t="shared" si="4"/>
        <v>519</v>
      </c>
      <c r="Y44" s="256">
        <f t="shared" si="4"/>
        <v>5</v>
      </c>
      <c r="Z44" s="256">
        <f t="shared" si="4"/>
        <v>3</v>
      </c>
      <c r="AA44" s="256">
        <f t="shared" si="4"/>
        <v>5</v>
      </c>
      <c r="AB44" s="256">
        <f t="shared" si="4"/>
        <v>0</v>
      </c>
      <c r="AC44" s="256">
        <f t="shared" si="4"/>
        <v>0</v>
      </c>
      <c r="AD44" s="256">
        <f t="shared" si="4"/>
        <v>1</v>
      </c>
      <c r="AE44" s="256">
        <f t="shared" si="4"/>
        <v>0</v>
      </c>
      <c r="AF44" s="256">
        <f t="shared" si="4"/>
        <v>1</v>
      </c>
      <c r="AG44" s="256">
        <f t="shared" si="4"/>
        <v>12</v>
      </c>
      <c r="AH44" s="256">
        <f t="shared" si="4"/>
        <v>5</v>
      </c>
      <c r="AI44" s="256">
        <f t="shared" si="4"/>
        <v>2</v>
      </c>
      <c r="AJ44" s="256">
        <f t="shared" si="4"/>
        <v>5</v>
      </c>
      <c r="AK44" s="256">
        <f t="shared" si="4"/>
        <v>15</v>
      </c>
      <c r="AL44" s="256">
        <f t="shared" si="4"/>
        <v>8</v>
      </c>
      <c r="AM44" s="256">
        <f t="shared" si="4"/>
        <v>4</v>
      </c>
      <c r="AN44" s="256">
        <f t="shared" si="4"/>
        <v>3</v>
      </c>
    </row>
    <row r="45" spans="2:40" s="17" customFormat="1" ht="60.6" customHeight="1" thickBot="1" x14ac:dyDescent="0.25">
      <c r="B45" s="587" t="s">
        <v>229</v>
      </c>
      <c r="C45" s="587"/>
      <c r="D45" s="587"/>
      <c r="E45" s="587"/>
      <c r="F45" s="587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7"/>
      <c r="AJ45" s="587"/>
      <c r="AK45" s="587"/>
      <c r="AL45" s="587"/>
      <c r="AM45" s="587"/>
      <c r="AN45" s="587"/>
    </row>
    <row r="46" spans="2:40" s="17" customFormat="1" ht="50.1" hidden="1" customHeight="1" thickBot="1" x14ac:dyDescent="0.25">
      <c r="B46" s="665" t="s">
        <v>230</v>
      </c>
      <c r="C46" s="665"/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</row>
    <row r="47" spans="2:40" s="17" customFormat="1" ht="50.1" hidden="1" customHeight="1" x14ac:dyDescent="0.2">
      <c r="B47" s="252"/>
      <c r="C47" s="661"/>
      <c r="D47" s="661"/>
      <c r="E47" s="661"/>
      <c r="F47" s="590"/>
      <c r="G47" s="590"/>
      <c r="H47" s="590"/>
      <c r="I47" s="590"/>
      <c r="J47" s="590"/>
      <c r="K47" s="590"/>
      <c r="L47" s="590"/>
      <c r="M47" s="590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90"/>
      <c r="AL47" s="290"/>
      <c r="AM47" s="290"/>
      <c r="AN47" s="290"/>
    </row>
    <row r="48" spans="2:40" s="17" customFormat="1" ht="50.1" hidden="1" customHeight="1" x14ac:dyDescent="0.2">
      <c r="B48" s="252"/>
      <c r="C48" s="661"/>
      <c r="D48" s="661"/>
      <c r="E48" s="661"/>
      <c r="F48" s="662"/>
      <c r="G48" s="662"/>
      <c r="H48" s="662"/>
      <c r="I48" s="662"/>
      <c r="J48" s="662"/>
      <c r="K48" s="662"/>
      <c r="L48" s="662"/>
      <c r="M48" s="662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90"/>
      <c r="AL48" s="290"/>
      <c r="AM48" s="290"/>
      <c r="AN48" s="290"/>
    </row>
    <row r="49" spans="2:40" s="17" customFormat="1" ht="50.1" hidden="1" customHeight="1" thickBot="1" x14ac:dyDescent="0.25">
      <c r="B49" s="252"/>
      <c r="C49" s="661"/>
      <c r="D49" s="661"/>
      <c r="E49" s="661"/>
      <c r="F49" s="662"/>
      <c r="G49" s="662"/>
      <c r="H49" s="662"/>
      <c r="I49" s="662"/>
      <c r="J49" s="662"/>
      <c r="K49" s="662"/>
      <c r="L49" s="662"/>
      <c r="M49" s="662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90"/>
      <c r="AL49" s="290"/>
      <c r="AM49" s="290"/>
      <c r="AN49" s="290"/>
    </row>
    <row r="50" spans="2:40" s="18" customFormat="1" ht="39" hidden="1" customHeight="1" thickBot="1" x14ac:dyDescent="0.3">
      <c r="B50" s="663" t="s">
        <v>231</v>
      </c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3"/>
      <c r="AL50" s="293"/>
      <c r="AM50" s="293"/>
      <c r="AN50" s="293"/>
    </row>
    <row r="51" spans="2:40" s="18" customFormat="1" ht="69.599999999999994" customHeight="1" thickBot="1" x14ac:dyDescent="0.3">
      <c r="B51" s="587" t="s">
        <v>232</v>
      </c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</row>
    <row r="52" spans="2:40" s="17" customFormat="1" ht="115.5" customHeight="1" thickBot="1" x14ac:dyDescent="0.25">
      <c r="B52" s="294">
        <v>9</v>
      </c>
      <c r="C52" s="579" t="s">
        <v>233</v>
      </c>
      <c r="D52" s="579"/>
      <c r="E52" s="579"/>
      <c r="F52" s="664" t="s">
        <v>123</v>
      </c>
      <c r="G52" s="664"/>
      <c r="H52" s="664"/>
      <c r="I52" s="664"/>
      <c r="J52" s="664"/>
      <c r="K52" s="664"/>
      <c r="L52" s="664"/>
      <c r="M52" s="664"/>
      <c r="N52" s="244">
        <v>4.5</v>
      </c>
      <c r="O52" s="245">
        <v>135</v>
      </c>
      <c r="P52" s="245">
        <v>72</v>
      </c>
      <c r="Q52" s="246">
        <v>36</v>
      </c>
      <c r="R52" s="246"/>
      <c r="S52" s="246"/>
      <c r="T52" s="246"/>
      <c r="U52" s="246">
        <v>36</v>
      </c>
      <c r="V52" s="246"/>
      <c r="W52" s="246"/>
      <c r="X52" s="246">
        <v>63</v>
      </c>
      <c r="Y52" s="246"/>
      <c r="Z52" s="246">
        <v>6</v>
      </c>
      <c r="AA52" s="246">
        <v>6</v>
      </c>
      <c r="AB52" s="246"/>
      <c r="AC52" s="246"/>
      <c r="AD52" s="246"/>
      <c r="AE52" s="246"/>
      <c r="AF52" s="246"/>
      <c r="AG52" s="246"/>
      <c r="AH52" s="246"/>
      <c r="AI52" s="246"/>
      <c r="AJ52" s="246"/>
      <c r="AK52" s="246">
        <v>4</v>
      </c>
      <c r="AL52" s="246">
        <v>2</v>
      </c>
      <c r="AM52" s="246"/>
      <c r="AN52" s="246">
        <v>2</v>
      </c>
    </row>
    <row r="53" spans="2:40" s="18" customFormat="1" ht="58.5" customHeight="1" thickBot="1" x14ac:dyDescent="0.3">
      <c r="B53" s="659" t="s">
        <v>234</v>
      </c>
      <c r="C53" s="660"/>
      <c r="D53" s="660"/>
      <c r="E53" s="660"/>
      <c r="F53" s="660"/>
      <c r="G53" s="660"/>
      <c r="H53" s="660"/>
      <c r="I53" s="660"/>
      <c r="J53" s="660"/>
      <c r="K53" s="660"/>
      <c r="L53" s="660"/>
      <c r="M53" s="660"/>
      <c r="N53" s="256">
        <f>SUM(N52:N52)</f>
        <v>4.5</v>
      </c>
      <c r="O53" s="256">
        <f>SUM(O52:O52)</f>
        <v>135</v>
      </c>
      <c r="P53" s="256">
        <f>SUM(P52:P52)</f>
        <v>72</v>
      </c>
      <c r="Q53" s="256">
        <f>SUM(Q52:Q52)</f>
        <v>36</v>
      </c>
      <c r="R53" s="256"/>
      <c r="S53" s="256">
        <f ca="1">SUM(S51:S60)</f>
        <v>0</v>
      </c>
      <c r="T53" s="256"/>
      <c r="U53" s="256">
        <f>SUM(U52:U52)</f>
        <v>36</v>
      </c>
      <c r="V53" s="256"/>
      <c r="W53" s="256"/>
      <c r="X53" s="256">
        <f>SUM(X52:X52)</f>
        <v>63</v>
      </c>
      <c r="Y53" s="256"/>
      <c r="Z53" s="256">
        <v>1</v>
      </c>
      <c r="AA53" s="256">
        <v>1</v>
      </c>
      <c r="AB53" s="256"/>
      <c r="AC53" s="256"/>
      <c r="AD53" s="256"/>
      <c r="AE53" s="256"/>
      <c r="AF53" s="256"/>
      <c r="AG53" s="256">
        <f t="shared" ref="AG53:AN53" si="5">SUM(AG52:AG52)</f>
        <v>0</v>
      </c>
      <c r="AH53" s="256">
        <f t="shared" si="5"/>
        <v>0</v>
      </c>
      <c r="AI53" s="256">
        <f t="shared" si="5"/>
        <v>0</v>
      </c>
      <c r="AJ53" s="256">
        <f t="shared" si="5"/>
        <v>0</v>
      </c>
      <c r="AK53" s="256">
        <f t="shared" si="5"/>
        <v>4</v>
      </c>
      <c r="AL53" s="256">
        <f t="shared" si="5"/>
        <v>2</v>
      </c>
      <c r="AM53" s="256">
        <f t="shared" si="5"/>
        <v>0</v>
      </c>
      <c r="AN53" s="256">
        <f t="shared" si="5"/>
        <v>2</v>
      </c>
    </row>
    <row r="54" spans="2:40" s="18" customFormat="1" ht="67.5" customHeight="1" thickBot="1" x14ac:dyDescent="0.3">
      <c r="B54" s="587" t="s">
        <v>235</v>
      </c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  <c r="AA54" s="587"/>
      <c r="AB54" s="587"/>
      <c r="AC54" s="587"/>
      <c r="AD54" s="587"/>
      <c r="AE54" s="587"/>
      <c r="AF54" s="587"/>
      <c r="AG54" s="587"/>
      <c r="AH54" s="587"/>
      <c r="AI54" s="587"/>
      <c r="AJ54" s="587"/>
      <c r="AK54" s="587"/>
      <c r="AL54" s="587"/>
      <c r="AM54" s="587"/>
      <c r="AN54" s="587"/>
    </row>
    <row r="55" spans="2:40" s="18" customFormat="1" ht="67.5" customHeight="1" thickBot="1" x14ac:dyDescent="0.3">
      <c r="B55" s="587" t="s">
        <v>216</v>
      </c>
      <c r="C55" s="587"/>
      <c r="D55" s="587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7"/>
      <c r="AI55" s="587"/>
      <c r="AJ55" s="587"/>
      <c r="AK55" s="587"/>
      <c r="AL55" s="587"/>
      <c r="AM55" s="587"/>
      <c r="AN55" s="587"/>
    </row>
    <row r="56" spans="2:40" s="17" customFormat="1" ht="115.5" customHeight="1" thickBot="1" x14ac:dyDescent="0.25">
      <c r="B56" s="294">
        <v>10</v>
      </c>
      <c r="C56" s="579" t="s">
        <v>236</v>
      </c>
      <c r="D56" s="579"/>
      <c r="E56" s="579"/>
      <c r="F56" s="574" t="s">
        <v>123</v>
      </c>
      <c r="G56" s="574"/>
      <c r="H56" s="574"/>
      <c r="I56" s="574"/>
      <c r="J56" s="574"/>
      <c r="K56" s="574"/>
      <c r="L56" s="574"/>
      <c r="M56" s="574"/>
      <c r="N56" s="244">
        <v>4</v>
      </c>
      <c r="O56" s="245">
        <v>120</v>
      </c>
      <c r="P56" s="245">
        <v>54</v>
      </c>
      <c r="Q56" s="246">
        <v>18</v>
      </c>
      <c r="R56" s="246"/>
      <c r="S56" s="246"/>
      <c r="T56" s="246"/>
      <c r="U56" s="246">
        <v>36</v>
      </c>
      <c r="V56" s="246"/>
      <c r="W56" s="246"/>
      <c r="X56" s="246">
        <v>66</v>
      </c>
      <c r="Y56" s="246">
        <v>6</v>
      </c>
      <c r="Z56" s="246"/>
      <c r="AA56" s="246">
        <v>6</v>
      </c>
      <c r="AB56" s="246"/>
      <c r="AC56" s="246"/>
      <c r="AD56" s="246"/>
      <c r="AE56" s="246"/>
      <c r="AF56" s="246"/>
      <c r="AG56" s="246"/>
      <c r="AH56" s="246"/>
      <c r="AI56" s="246"/>
      <c r="AJ56" s="246"/>
      <c r="AK56" s="246">
        <v>3</v>
      </c>
      <c r="AL56" s="246">
        <v>1</v>
      </c>
      <c r="AM56" s="246"/>
      <c r="AN56" s="246">
        <v>2</v>
      </c>
    </row>
    <row r="57" spans="2:40" s="17" customFormat="1" ht="133.5" customHeight="1" thickBot="1" x14ac:dyDescent="0.25">
      <c r="B57" s="294">
        <v>11</v>
      </c>
      <c r="C57" s="579" t="s">
        <v>237</v>
      </c>
      <c r="D57" s="579"/>
      <c r="E57" s="580"/>
      <c r="F57" s="574" t="s">
        <v>123</v>
      </c>
      <c r="G57" s="574"/>
      <c r="H57" s="574"/>
      <c r="I57" s="574"/>
      <c r="J57" s="574"/>
      <c r="K57" s="574"/>
      <c r="L57" s="574"/>
      <c r="M57" s="574"/>
      <c r="N57" s="244">
        <v>4.5</v>
      </c>
      <c r="O57" s="245">
        <v>135</v>
      </c>
      <c r="P57" s="245">
        <v>72</v>
      </c>
      <c r="Q57" s="246">
        <v>36</v>
      </c>
      <c r="R57" s="246"/>
      <c r="S57" s="246"/>
      <c r="T57" s="246"/>
      <c r="U57" s="246">
        <v>36</v>
      </c>
      <c r="V57" s="246"/>
      <c r="W57" s="246"/>
      <c r="X57" s="246">
        <v>63</v>
      </c>
      <c r="Y57" s="246"/>
      <c r="Z57" s="246">
        <v>5</v>
      </c>
      <c r="AA57" s="246">
        <v>5</v>
      </c>
      <c r="AB57" s="246"/>
      <c r="AC57" s="246"/>
      <c r="AD57" s="246">
        <v>5</v>
      </c>
      <c r="AE57" s="246"/>
      <c r="AF57" s="246"/>
      <c r="AG57" s="246">
        <v>4</v>
      </c>
      <c r="AH57" s="246">
        <v>2</v>
      </c>
      <c r="AI57" s="246"/>
      <c r="AJ57" s="246">
        <v>2</v>
      </c>
      <c r="AK57" s="246"/>
      <c r="AL57" s="246"/>
      <c r="AM57" s="246"/>
      <c r="AN57" s="246"/>
    </row>
    <row r="58" spans="2:40" s="17" customFormat="1" ht="148.5" customHeight="1" thickBot="1" x14ac:dyDescent="0.25">
      <c r="B58" s="294">
        <v>12</v>
      </c>
      <c r="C58" s="579" t="s">
        <v>238</v>
      </c>
      <c r="D58" s="579"/>
      <c r="E58" s="580"/>
      <c r="F58" s="574" t="s">
        <v>123</v>
      </c>
      <c r="G58" s="574"/>
      <c r="H58" s="574"/>
      <c r="I58" s="574"/>
      <c r="J58" s="574"/>
      <c r="K58" s="574"/>
      <c r="L58" s="574"/>
      <c r="M58" s="574"/>
      <c r="N58" s="244">
        <v>4</v>
      </c>
      <c r="O58" s="245">
        <v>120</v>
      </c>
      <c r="P58" s="245">
        <v>72</v>
      </c>
      <c r="Q58" s="246">
        <v>36</v>
      </c>
      <c r="R58" s="246"/>
      <c r="S58" s="246"/>
      <c r="T58" s="246"/>
      <c r="U58" s="246">
        <v>36</v>
      </c>
      <c r="V58" s="246"/>
      <c r="W58" s="246"/>
      <c r="X58" s="246">
        <v>48</v>
      </c>
      <c r="Y58" s="246"/>
      <c r="Z58" s="246">
        <v>5</v>
      </c>
      <c r="AA58" s="246"/>
      <c r="AB58" s="246"/>
      <c r="AC58" s="246"/>
      <c r="AD58" s="246"/>
      <c r="AE58" s="246"/>
      <c r="AF58" s="246"/>
      <c r="AG58" s="246">
        <v>4</v>
      </c>
      <c r="AH58" s="246">
        <v>2</v>
      </c>
      <c r="AI58" s="246"/>
      <c r="AJ58" s="246">
        <v>2</v>
      </c>
      <c r="AK58" s="246"/>
      <c r="AL58" s="246"/>
      <c r="AM58" s="246"/>
      <c r="AN58" s="246"/>
    </row>
    <row r="59" spans="2:40" s="17" customFormat="1" ht="153.6" customHeight="1" thickBot="1" x14ac:dyDescent="0.25">
      <c r="B59" s="294">
        <v>13</v>
      </c>
      <c r="C59" s="579" t="s">
        <v>239</v>
      </c>
      <c r="D59" s="579"/>
      <c r="E59" s="580"/>
      <c r="F59" s="574" t="s">
        <v>123</v>
      </c>
      <c r="G59" s="574"/>
      <c r="H59" s="574"/>
      <c r="I59" s="574"/>
      <c r="J59" s="574"/>
      <c r="K59" s="574"/>
      <c r="L59" s="574"/>
      <c r="M59" s="574"/>
      <c r="N59" s="244">
        <v>1</v>
      </c>
      <c r="O59" s="245">
        <v>30</v>
      </c>
      <c r="P59" s="245"/>
      <c r="Q59" s="246"/>
      <c r="R59" s="246"/>
      <c r="S59" s="246"/>
      <c r="T59" s="246"/>
      <c r="U59" s="246"/>
      <c r="V59" s="246"/>
      <c r="W59" s="246"/>
      <c r="X59" s="246">
        <v>30</v>
      </c>
      <c r="Y59" s="246"/>
      <c r="Z59" s="246">
        <v>5</v>
      </c>
      <c r="AA59" s="246"/>
      <c r="AB59" s="246"/>
      <c r="AC59" s="246">
        <v>5</v>
      </c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</row>
    <row r="60" spans="2:40" s="17" customFormat="1" ht="129.6" customHeight="1" thickBot="1" x14ac:dyDescent="0.25">
      <c r="B60" s="294">
        <v>14</v>
      </c>
      <c r="C60" s="579" t="s">
        <v>240</v>
      </c>
      <c r="D60" s="579"/>
      <c r="E60" s="580"/>
      <c r="F60" s="574" t="s">
        <v>123</v>
      </c>
      <c r="G60" s="574"/>
      <c r="H60" s="574"/>
      <c r="I60" s="574"/>
      <c r="J60" s="574"/>
      <c r="K60" s="574"/>
      <c r="L60" s="574"/>
      <c r="M60" s="574"/>
      <c r="N60" s="244">
        <v>3</v>
      </c>
      <c r="O60" s="245">
        <v>90</v>
      </c>
      <c r="P60" s="245">
        <v>54</v>
      </c>
      <c r="Q60" s="246">
        <v>18</v>
      </c>
      <c r="R60" s="246"/>
      <c r="S60" s="246"/>
      <c r="T60" s="246"/>
      <c r="U60" s="246">
        <v>36</v>
      </c>
      <c r="V60" s="246"/>
      <c r="W60" s="246"/>
      <c r="X60" s="246">
        <v>36</v>
      </c>
      <c r="Y60" s="246"/>
      <c r="Z60" s="246">
        <v>6</v>
      </c>
      <c r="AA60" s="246">
        <v>6</v>
      </c>
      <c r="AB60" s="246"/>
      <c r="AC60" s="246"/>
      <c r="AD60" s="246"/>
      <c r="AE60" s="246"/>
      <c r="AF60" s="246"/>
      <c r="AG60" s="246"/>
      <c r="AH60" s="246"/>
      <c r="AI60" s="246"/>
      <c r="AJ60" s="246"/>
      <c r="AK60" s="246">
        <v>3</v>
      </c>
      <c r="AL60" s="246">
        <v>1</v>
      </c>
      <c r="AM60" s="246"/>
      <c r="AN60" s="246">
        <v>2</v>
      </c>
    </row>
    <row r="61" spans="2:40" s="17" customFormat="1" ht="117" customHeight="1" thickBot="1" x14ac:dyDescent="0.25">
      <c r="B61" s="236">
        <v>15</v>
      </c>
      <c r="C61" s="579" t="s">
        <v>241</v>
      </c>
      <c r="D61" s="579"/>
      <c r="E61" s="580"/>
      <c r="F61" s="574" t="s">
        <v>123</v>
      </c>
      <c r="G61" s="574"/>
      <c r="H61" s="574"/>
      <c r="I61" s="574"/>
      <c r="J61" s="574"/>
      <c r="K61" s="574"/>
      <c r="L61" s="574"/>
      <c r="M61" s="574"/>
      <c r="N61" s="244">
        <v>5</v>
      </c>
      <c r="O61" s="245">
        <v>150</v>
      </c>
      <c r="P61" s="245">
        <v>72</v>
      </c>
      <c r="Q61" s="246">
        <v>36</v>
      </c>
      <c r="R61" s="246"/>
      <c r="S61" s="246"/>
      <c r="T61" s="246"/>
      <c r="U61" s="246">
        <v>36</v>
      </c>
      <c r="V61" s="246"/>
      <c r="W61" s="246"/>
      <c r="X61" s="246">
        <v>78</v>
      </c>
      <c r="Y61" s="246"/>
      <c r="Z61" s="246">
        <v>5</v>
      </c>
      <c r="AA61" s="246">
        <v>5</v>
      </c>
      <c r="AB61" s="246"/>
      <c r="AC61" s="246"/>
      <c r="AD61" s="246"/>
      <c r="AE61" s="246"/>
      <c r="AF61" s="246"/>
      <c r="AG61" s="246">
        <v>4</v>
      </c>
      <c r="AH61" s="246">
        <v>2</v>
      </c>
      <c r="AI61" s="246"/>
      <c r="AJ61" s="246">
        <v>2</v>
      </c>
      <c r="AK61" s="246"/>
      <c r="AL61" s="246"/>
      <c r="AM61" s="246"/>
      <c r="AN61" s="246"/>
    </row>
    <row r="62" spans="2:40" s="18" customFormat="1" ht="58.5" customHeight="1" thickBot="1" x14ac:dyDescent="0.3">
      <c r="B62" s="575" t="s">
        <v>242</v>
      </c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256">
        <f>SUM(N56:N61)</f>
        <v>21.5</v>
      </c>
      <c r="O62" s="256">
        <f>SUM(O56:O61)</f>
        <v>645</v>
      </c>
      <c r="P62" s="256">
        <f>SUM(P56:P61)</f>
        <v>324</v>
      </c>
      <c r="Q62" s="256">
        <f>SUM(Q56:Q61)</f>
        <v>144</v>
      </c>
      <c r="R62" s="256"/>
      <c r="S62" s="256">
        <f>SUM(S61)</f>
        <v>0</v>
      </c>
      <c r="T62" s="256"/>
      <c r="U62" s="256">
        <f>SUM(U56:U61)</f>
        <v>180</v>
      </c>
      <c r="V62" s="256"/>
      <c r="W62" s="256"/>
      <c r="X62" s="256">
        <f>SUM(X56:X61)</f>
        <v>321</v>
      </c>
      <c r="Y62" s="256">
        <v>1</v>
      </c>
      <c r="Z62" s="256">
        <v>5</v>
      </c>
      <c r="AA62" s="256">
        <v>4</v>
      </c>
      <c r="AB62" s="256"/>
      <c r="AC62" s="256"/>
      <c r="AD62" s="256"/>
      <c r="AE62" s="256"/>
      <c r="AF62" s="256"/>
      <c r="AG62" s="256">
        <f t="shared" ref="AG62:AN62" si="6">SUM(AG56:AG61)</f>
        <v>12</v>
      </c>
      <c r="AH62" s="256">
        <f t="shared" si="6"/>
        <v>6</v>
      </c>
      <c r="AI62" s="256">
        <f t="shared" si="6"/>
        <v>0</v>
      </c>
      <c r="AJ62" s="256">
        <f t="shared" si="6"/>
        <v>6</v>
      </c>
      <c r="AK62" s="256">
        <f t="shared" si="6"/>
        <v>6</v>
      </c>
      <c r="AL62" s="256">
        <f t="shared" si="6"/>
        <v>2</v>
      </c>
      <c r="AM62" s="256">
        <f t="shared" si="6"/>
        <v>0</v>
      </c>
      <c r="AN62" s="256">
        <f t="shared" si="6"/>
        <v>4</v>
      </c>
    </row>
    <row r="63" spans="2:40" s="17" customFormat="1" ht="70.5" customHeight="1" thickBot="1" x14ac:dyDescent="0.25">
      <c r="B63" s="577" t="s">
        <v>243</v>
      </c>
      <c r="C63" s="576"/>
      <c r="D63" s="576"/>
      <c r="E63" s="576"/>
      <c r="F63" s="576"/>
      <c r="G63" s="576"/>
      <c r="H63" s="576"/>
      <c r="I63" s="576"/>
      <c r="J63" s="576"/>
      <c r="K63" s="576"/>
      <c r="L63" s="576"/>
      <c r="M63" s="576"/>
      <c r="N63" s="256">
        <f t="shared" ref="N63:X63" si="7">N53+N62</f>
        <v>26</v>
      </c>
      <c r="O63" s="256">
        <f t="shared" si="7"/>
        <v>780</v>
      </c>
      <c r="P63" s="256">
        <f t="shared" si="7"/>
        <v>396</v>
      </c>
      <c r="Q63" s="256">
        <f t="shared" si="7"/>
        <v>180</v>
      </c>
      <c r="R63" s="256">
        <f t="shared" si="7"/>
        <v>0</v>
      </c>
      <c r="S63" s="256">
        <f t="shared" ca="1" si="7"/>
        <v>0</v>
      </c>
      <c r="T63" s="256">
        <f t="shared" si="7"/>
        <v>0</v>
      </c>
      <c r="U63" s="256">
        <f t="shared" si="7"/>
        <v>216</v>
      </c>
      <c r="V63" s="256">
        <f t="shared" si="7"/>
        <v>0</v>
      </c>
      <c r="W63" s="256">
        <f t="shared" si="7"/>
        <v>0</v>
      </c>
      <c r="X63" s="256">
        <f t="shared" si="7"/>
        <v>384</v>
      </c>
      <c r="Y63" s="256">
        <v>1</v>
      </c>
      <c r="Z63" s="256">
        <f t="shared" ref="Z63:AN63" si="8">Z53+Z62</f>
        <v>6</v>
      </c>
      <c r="AA63" s="256">
        <f t="shared" si="8"/>
        <v>5</v>
      </c>
      <c r="AB63" s="256">
        <f t="shared" si="8"/>
        <v>0</v>
      </c>
      <c r="AC63" s="256">
        <v>1</v>
      </c>
      <c r="AD63" s="256">
        <v>1</v>
      </c>
      <c r="AE63" s="256">
        <f t="shared" si="8"/>
        <v>0</v>
      </c>
      <c r="AF63" s="256">
        <f t="shared" si="8"/>
        <v>0</v>
      </c>
      <c r="AG63" s="256">
        <f t="shared" si="8"/>
        <v>12</v>
      </c>
      <c r="AH63" s="256">
        <f t="shared" si="8"/>
        <v>6</v>
      </c>
      <c r="AI63" s="256">
        <f t="shared" si="8"/>
        <v>0</v>
      </c>
      <c r="AJ63" s="256">
        <f t="shared" si="8"/>
        <v>6</v>
      </c>
      <c r="AK63" s="256">
        <f t="shared" si="8"/>
        <v>10</v>
      </c>
      <c r="AL63" s="256">
        <f t="shared" si="8"/>
        <v>4</v>
      </c>
      <c r="AM63" s="256">
        <f t="shared" si="8"/>
        <v>0</v>
      </c>
      <c r="AN63" s="256">
        <f t="shared" si="8"/>
        <v>6</v>
      </c>
    </row>
    <row r="64" spans="2:40" s="17" customFormat="1" ht="70.5" customHeight="1" thickBot="1" x14ac:dyDescent="0.25">
      <c r="B64" s="577" t="s">
        <v>189</v>
      </c>
      <c r="C64" s="576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256">
        <f t="shared" ref="N64:X64" si="9">N44+N63</f>
        <v>59.5</v>
      </c>
      <c r="O64" s="256">
        <f t="shared" si="9"/>
        <v>1785</v>
      </c>
      <c r="P64" s="256">
        <f t="shared" si="9"/>
        <v>882</v>
      </c>
      <c r="Q64" s="256">
        <f t="shared" si="9"/>
        <v>414</v>
      </c>
      <c r="R64" s="256">
        <f t="shared" si="9"/>
        <v>0</v>
      </c>
      <c r="S64" s="256">
        <f t="shared" ca="1" si="9"/>
        <v>108</v>
      </c>
      <c r="T64" s="256">
        <f t="shared" si="9"/>
        <v>0</v>
      </c>
      <c r="U64" s="256">
        <f t="shared" si="9"/>
        <v>360</v>
      </c>
      <c r="V64" s="256">
        <f t="shared" si="9"/>
        <v>0</v>
      </c>
      <c r="W64" s="256">
        <f t="shared" si="9"/>
        <v>0</v>
      </c>
      <c r="X64" s="256">
        <f t="shared" si="9"/>
        <v>903</v>
      </c>
      <c r="Y64" s="256">
        <v>6</v>
      </c>
      <c r="Z64" s="256">
        <v>9</v>
      </c>
      <c r="AA64" s="256">
        <f>AA44+AA63</f>
        <v>10</v>
      </c>
      <c r="AB64" s="256">
        <f>AB44+AB63</f>
        <v>0</v>
      </c>
      <c r="AC64" s="256">
        <f>AC44+AC63</f>
        <v>1</v>
      </c>
      <c r="AD64" s="256">
        <f>AD44+AD63</f>
        <v>2</v>
      </c>
      <c r="AE64" s="256">
        <f>AE50+AE63</f>
        <v>0</v>
      </c>
      <c r="AF64" s="256">
        <v>1</v>
      </c>
      <c r="AG64" s="256">
        <f t="shared" ref="AG64:AN64" si="10">AG44+AG63</f>
        <v>24</v>
      </c>
      <c r="AH64" s="256">
        <f t="shared" si="10"/>
        <v>11</v>
      </c>
      <c r="AI64" s="256">
        <f t="shared" si="10"/>
        <v>2</v>
      </c>
      <c r="AJ64" s="256">
        <f t="shared" si="10"/>
        <v>11</v>
      </c>
      <c r="AK64" s="256">
        <f t="shared" si="10"/>
        <v>25</v>
      </c>
      <c r="AL64" s="256">
        <f t="shared" si="10"/>
        <v>12</v>
      </c>
      <c r="AM64" s="256">
        <f t="shared" si="10"/>
        <v>4</v>
      </c>
      <c r="AN64" s="256">
        <f t="shared" si="10"/>
        <v>9</v>
      </c>
    </row>
    <row r="65" spans="2:40" s="17" customFormat="1" ht="57.75" customHeight="1" thickBot="1" x14ac:dyDescent="0.25">
      <c r="B65" s="257"/>
      <c r="C65" s="257"/>
      <c r="D65" s="257"/>
      <c r="E65" s="257"/>
      <c r="F65" s="257"/>
      <c r="G65" s="257"/>
      <c r="H65" s="258"/>
      <c r="I65" s="258"/>
      <c r="J65" s="259"/>
      <c r="K65" s="578" t="s">
        <v>28</v>
      </c>
      <c r="L65" s="578"/>
      <c r="M65" s="558"/>
      <c r="N65" s="557" t="s">
        <v>29</v>
      </c>
      <c r="O65" s="557"/>
      <c r="P65" s="557"/>
      <c r="Q65" s="557"/>
      <c r="R65" s="557"/>
      <c r="S65" s="558"/>
      <c r="T65" s="558"/>
      <c r="U65" s="558"/>
      <c r="V65" s="558"/>
      <c r="W65" s="558"/>
      <c r="X65" s="558"/>
      <c r="Y65" s="260">
        <v>6</v>
      </c>
      <c r="Z65" s="260"/>
      <c r="AA65" s="260"/>
      <c r="AB65" s="260"/>
      <c r="AC65" s="260"/>
      <c r="AD65" s="260"/>
      <c r="AE65" s="260"/>
      <c r="AF65" s="260"/>
      <c r="AG65" s="559">
        <v>3</v>
      </c>
      <c r="AH65" s="559"/>
      <c r="AI65" s="559"/>
      <c r="AJ65" s="559"/>
      <c r="AK65" s="566">
        <v>3</v>
      </c>
      <c r="AL65" s="566"/>
      <c r="AM65" s="566"/>
      <c r="AN65" s="566"/>
    </row>
    <row r="66" spans="2:40" s="17" customFormat="1" ht="51.75" customHeight="1" thickBot="1" x14ac:dyDescent="0.25">
      <c r="B66" s="261"/>
      <c r="C66" s="261"/>
      <c r="D66" s="261"/>
      <c r="E66" s="261"/>
      <c r="F66" s="261"/>
      <c r="G66" s="261"/>
      <c r="H66" s="23"/>
      <c r="I66" s="23"/>
      <c r="J66" s="262"/>
      <c r="K66" s="578"/>
      <c r="L66" s="578"/>
      <c r="M66" s="558"/>
      <c r="N66" s="557" t="s">
        <v>30</v>
      </c>
      <c r="O66" s="557"/>
      <c r="P66" s="557"/>
      <c r="Q66" s="557"/>
      <c r="R66" s="557"/>
      <c r="S66" s="558"/>
      <c r="T66" s="558"/>
      <c r="U66" s="558"/>
      <c r="V66" s="558"/>
      <c r="W66" s="558"/>
      <c r="X66" s="558"/>
      <c r="Y66" s="260"/>
      <c r="Z66" s="260">
        <v>9</v>
      </c>
      <c r="AA66" s="260"/>
      <c r="AB66" s="260"/>
      <c r="AC66" s="260"/>
      <c r="AD66" s="260"/>
      <c r="AE66" s="260"/>
      <c r="AF66" s="260"/>
      <c r="AG66" s="559">
        <v>4</v>
      </c>
      <c r="AH66" s="559"/>
      <c r="AI66" s="559"/>
      <c r="AJ66" s="559"/>
      <c r="AK66" s="566">
        <v>5</v>
      </c>
      <c r="AL66" s="566"/>
      <c r="AM66" s="566"/>
      <c r="AN66" s="566"/>
    </row>
    <row r="67" spans="2:40" s="17" customFormat="1" ht="60.75" customHeight="1" thickBot="1" x14ac:dyDescent="0.25">
      <c r="B67" s="261"/>
      <c r="C67" s="261"/>
      <c r="D67" s="261"/>
      <c r="E67" s="261"/>
      <c r="F67" s="261"/>
      <c r="G67" s="261"/>
      <c r="H67" s="23"/>
      <c r="I67" s="23"/>
      <c r="J67" s="262"/>
      <c r="K67" s="578"/>
      <c r="L67" s="578"/>
      <c r="M67" s="558"/>
      <c r="N67" s="557" t="s">
        <v>31</v>
      </c>
      <c r="O67" s="557"/>
      <c r="P67" s="557"/>
      <c r="Q67" s="557"/>
      <c r="R67" s="557"/>
      <c r="S67" s="558"/>
      <c r="T67" s="558"/>
      <c r="U67" s="558"/>
      <c r="V67" s="558"/>
      <c r="W67" s="558"/>
      <c r="X67" s="558"/>
      <c r="Y67" s="260"/>
      <c r="Z67" s="260"/>
      <c r="AA67" s="260">
        <v>10</v>
      </c>
      <c r="AB67" s="260"/>
      <c r="AC67" s="260"/>
      <c r="AD67" s="260"/>
      <c r="AE67" s="260"/>
      <c r="AF67" s="260"/>
      <c r="AG67" s="559">
        <v>5</v>
      </c>
      <c r="AH67" s="559"/>
      <c r="AI67" s="559"/>
      <c r="AJ67" s="559"/>
      <c r="AK67" s="566">
        <v>5</v>
      </c>
      <c r="AL67" s="566"/>
      <c r="AM67" s="566"/>
      <c r="AN67" s="566"/>
    </row>
    <row r="68" spans="2:40" s="17" customFormat="1" ht="54" customHeight="1" thickBot="1" x14ac:dyDescent="0.25">
      <c r="B68" s="261"/>
      <c r="C68" s="571" t="s">
        <v>32</v>
      </c>
      <c r="D68" s="571"/>
      <c r="E68" s="571"/>
      <c r="F68" s="571"/>
      <c r="G68" s="571"/>
      <c r="H68" s="571"/>
      <c r="I68" s="571"/>
      <c r="J68" s="262"/>
      <c r="K68" s="578"/>
      <c r="L68" s="578"/>
      <c r="M68" s="558"/>
      <c r="N68" s="557" t="s">
        <v>33</v>
      </c>
      <c r="O68" s="557"/>
      <c r="P68" s="557"/>
      <c r="Q68" s="557"/>
      <c r="R68" s="557"/>
      <c r="S68" s="558"/>
      <c r="T68" s="558"/>
      <c r="U68" s="558"/>
      <c r="V68" s="558"/>
      <c r="W68" s="558"/>
      <c r="X68" s="558"/>
      <c r="Y68" s="260"/>
      <c r="Z68" s="260"/>
      <c r="AA68" s="260"/>
      <c r="AB68" s="260">
        <v>0</v>
      </c>
      <c r="AC68" s="260"/>
      <c r="AD68" s="260"/>
      <c r="AE68" s="260"/>
      <c r="AF68" s="260"/>
      <c r="AG68" s="559"/>
      <c r="AH68" s="559"/>
      <c r="AI68" s="559"/>
      <c r="AJ68" s="559"/>
      <c r="AK68" s="566"/>
      <c r="AL68" s="566"/>
      <c r="AM68" s="566"/>
      <c r="AN68" s="566"/>
    </row>
    <row r="69" spans="2:40" s="17" customFormat="1" ht="60.75" customHeight="1" thickBot="1" x14ac:dyDescent="0.45">
      <c r="B69" s="261"/>
      <c r="C69" s="571" t="s">
        <v>190</v>
      </c>
      <c r="D69" s="571"/>
      <c r="E69" s="571"/>
      <c r="F69" s="571"/>
      <c r="G69" s="571"/>
      <c r="H69" s="571"/>
      <c r="I69" s="571"/>
      <c r="J69" s="263"/>
      <c r="K69" s="578"/>
      <c r="L69" s="578"/>
      <c r="M69" s="558"/>
      <c r="N69" s="557" t="s">
        <v>34</v>
      </c>
      <c r="O69" s="557"/>
      <c r="P69" s="557"/>
      <c r="Q69" s="557"/>
      <c r="R69" s="557"/>
      <c r="S69" s="558"/>
      <c r="T69" s="558"/>
      <c r="U69" s="558"/>
      <c r="V69" s="558"/>
      <c r="W69" s="558"/>
      <c r="X69" s="558"/>
      <c r="Y69" s="260"/>
      <c r="Z69" s="260"/>
      <c r="AA69" s="260"/>
      <c r="AB69" s="260"/>
      <c r="AC69" s="260">
        <v>1</v>
      </c>
      <c r="AD69" s="260"/>
      <c r="AE69" s="260"/>
      <c r="AF69" s="260"/>
      <c r="AG69" s="559">
        <v>1</v>
      </c>
      <c r="AH69" s="559"/>
      <c r="AI69" s="559"/>
      <c r="AJ69" s="559"/>
      <c r="AK69" s="566"/>
      <c r="AL69" s="566"/>
      <c r="AM69" s="566"/>
      <c r="AN69" s="566"/>
    </row>
    <row r="70" spans="2:40" s="17" customFormat="1" ht="54.75" customHeight="1" thickBot="1" x14ac:dyDescent="0.75">
      <c r="B70" s="261"/>
      <c r="C70" s="567" t="s">
        <v>191</v>
      </c>
      <c r="D70" s="567"/>
      <c r="E70" s="567"/>
      <c r="F70" s="567"/>
      <c r="G70" s="567"/>
      <c r="H70" s="567"/>
      <c r="I70" s="567"/>
      <c r="J70" s="262"/>
      <c r="K70" s="578"/>
      <c r="L70" s="578"/>
      <c r="M70" s="558"/>
      <c r="N70" s="557" t="s">
        <v>132</v>
      </c>
      <c r="O70" s="557"/>
      <c r="P70" s="557"/>
      <c r="Q70" s="557"/>
      <c r="R70" s="557"/>
      <c r="S70" s="558"/>
      <c r="T70" s="558"/>
      <c r="U70" s="558"/>
      <c r="V70" s="558"/>
      <c r="W70" s="558"/>
      <c r="X70" s="558"/>
      <c r="Y70" s="260"/>
      <c r="Z70" s="260"/>
      <c r="AA70" s="260"/>
      <c r="AB70" s="260"/>
      <c r="AC70" s="260"/>
      <c r="AD70" s="260">
        <v>2</v>
      </c>
      <c r="AE70" s="260"/>
      <c r="AF70" s="260"/>
      <c r="AG70" s="559">
        <v>2</v>
      </c>
      <c r="AH70" s="559"/>
      <c r="AI70" s="559"/>
      <c r="AJ70" s="559"/>
      <c r="AK70" s="568"/>
      <c r="AL70" s="569"/>
      <c r="AM70" s="569"/>
      <c r="AN70" s="570"/>
    </row>
    <row r="71" spans="2:40" s="17" customFormat="1" ht="48.75" customHeight="1" thickBot="1" x14ac:dyDescent="0.75">
      <c r="B71" s="261"/>
      <c r="C71" s="567" t="s">
        <v>192</v>
      </c>
      <c r="D71" s="567"/>
      <c r="E71" s="567"/>
      <c r="F71" s="567"/>
      <c r="G71" s="567"/>
      <c r="H71" s="567"/>
      <c r="I71" s="567"/>
      <c r="J71" s="262"/>
      <c r="K71" s="578"/>
      <c r="L71" s="578"/>
      <c r="M71" s="558"/>
      <c r="N71" s="557" t="s">
        <v>22</v>
      </c>
      <c r="O71" s="557"/>
      <c r="P71" s="557"/>
      <c r="Q71" s="557"/>
      <c r="R71" s="557"/>
      <c r="S71" s="558"/>
      <c r="T71" s="558"/>
      <c r="U71" s="558"/>
      <c r="V71" s="558"/>
      <c r="W71" s="558"/>
      <c r="X71" s="558"/>
      <c r="Y71" s="260"/>
      <c r="Z71" s="260"/>
      <c r="AA71" s="260"/>
      <c r="AB71" s="260"/>
      <c r="AC71" s="260"/>
      <c r="AD71" s="260"/>
      <c r="AE71" s="260"/>
      <c r="AF71" s="260"/>
      <c r="AG71" s="559"/>
      <c r="AH71" s="559"/>
      <c r="AI71" s="559"/>
      <c r="AJ71" s="559"/>
      <c r="AK71" s="264"/>
      <c r="AL71" s="264"/>
      <c r="AM71" s="264"/>
      <c r="AN71" s="264"/>
    </row>
    <row r="72" spans="2:40" s="17" customFormat="1" ht="57.75" customHeight="1" thickBot="1" x14ac:dyDescent="0.75">
      <c r="B72" s="261"/>
      <c r="C72" s="560" t="s">
        <v>193</v>
      </c>
      <c r="D72" s="560"/>
      <c r="E72" s="560"/>
      <c r="F72" s="560"/>
      <c r="G72" s="560"/>
      <c r="H72" s="560"/>
      <c r="I72" s="560"/>
      <c r="J72" s="561"/>
      <c r="K72" s="578"/>
      <c r="L72" s="578"/>
      <c r="M72" s="558"/>
      <c r="N72" s="557" t="s">
        <v>35</v>
      </c>
      <c r="O72" s="557"/>
      <c r="P72" s="557"/>
      <c r="Q72" s="557"/>
      <c r="R72" s="557"/>
      <c r="S72" s="558"/>
      <c r="T72" s="558"/>
      <c r="U72" s="558"/>
      <c r="V72" s="558"/>
      <c r="W72" s="558"/>
      <c r="X72" s="558"/>
      <c r="Y72" s="260"/>
      <c r="Z72" s="260"/>
      <c r="AA72" s="260"/>
      <c r="AB72" s="260"/>
      <c r="AC72" s="260"/>
      <c r="AD72" s="260"/>
      <c r="AE72" s="260"/>
      <c r="AF72" s="260">
        <v>1</v>
      </c>
      <c r="AG72" s="559">
        <v>1</v>
      </c>
      <c r="AH72" s="559"/>
      <c r="AI72" s="559"/>
      <c r="AJ72" s="559"/>
      <c r="AK72" s="264"/>
      <c r="AL72" s="264"/>
      <c r="AM72" s="264"/>
      <c r="AN72" s="264"/>
    </row>
    <row r="73" spans="2:40" s="18" customFormat="1" ht="58.5" customHeight="1" x14ac:dyDescent="0.25">
      <c r="B73" s="265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8"/>
      <c r="AH73" s="268"/>
      <c r="AI73" s="268"/>
      <c r="AJ73" s="268"/>
      <c r="AK73" s="268"/>
      <c r="AL73" s="268"/>
      <c r="AM73" s="268"/>
      <c r="AN73" s="268"/>
    </row>
    <row r="74" spans="2:40" s="17" customFormat="1" ht="14.25" x14ac:dyDescent="0.2">
      <c r="F74" s="25"/>
      <c r="G74" s="25"/>
      <c r="H74" s="25"/>
      <c r="I74" s="25"/>
      <c r="J74" s="25"/>
      <c r="K74" s="25"/>
      <c r="L74" s="25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2:40" s="17" customFormat="1" ht="40.5" customHeight="1" thickBot="1" x14ac:dyDescent="0.25">
      <c r="F75" s="25"/>
      <c r="G75" s="25"/>
      <c r="H75" s="25"/>
      <c r="I75" s="25"/>
      <c r="J75" s="25"/>
      <c r="K75" s="25"/>
      <c r="L75" s="25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AC75" s="17" t="s">
        <v>194</v>
      </c>
    </row>
    <row r="76" spans="2:40" s="17" customFormat="1" ht="87.75" customHeight="1" thickBot="1" x14ac:dyDescent="0.25">
      <c r="B76" s="269">
        <v>1</v>
      </c>
      <c r="C76" s="562" t="s">
        <v>195</v>
      </c>
      <c r="D76" s="563"/>
      <c r="E76" s="563"/>
      <c r="F76" s="563"/>
      <c r="G76" s="563"/>
      <c r="H76" s="563"/>
      <c r="I76" s="563"/>
      <c r="J76" s="563"/>
      <c r="K76" s="563"/>
      <c r="L76" s="563"/>
      <c r="M76" s="564"/>
      <c r="N76" s="270">
        <v>22.5</v>
      </c>
      <c r="O76" s="271">
        <v>675</v>
      </c>
      <c r="P76" s="565" t="s">
        <v>196</v>
      </c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3"/>
      <c r="AK76" s="563"/>
      <c r="AL76" s="563"/>
      <c r="AM76" s="563"/>
      <c r="AN76" s="564"/>
    </row>
    <row r="77" spans="2:40" s="17" customFormat="1" ht="47.25" customHeight="1" x14ac:dyDescent="0.4">
      <c r="B77" s="27"/>
      <c r="C77" s="27"/>
      <c r="D77" s="208"/>
      <c r="E77" s="272"/>
      <c r="F77" s="272"/>
      <c r="G77" s="272"/>
      <c r="H77" s="25"/>
      <c r="I77" s="25"/>
      <c r="J77" s="25"/>
      <c r="K77" s="26"/>
      <c r="L77" s="26"/>
      <c r="M77" s="26"/>
      <c r="N77" s="26"/>
      <c r="O77" s="26"/>
      <c r="P77" s="273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</row>
    <row r="78" spans="2:40" s="17" customFormat="1" ht="43.5" customHeight="1" x14ac:dyDescent="0.25">
      <c r="D78" s="35"/>
      <c r="E78" s="32"/>
      <c r="F78" s="32"/>
      <c r="G78" s="32"/>
      <c r="H78" s="33"/>
      <c r="I78" s="33"/>
      <c r="J78" s="36"/>
      <c r="K78" s="33"/>
      <c r="L78" s="33"/>
      <c r="M78" s="33"/>
      <c r="N78" s="32"/>
      <c r="O78" s="33"/>
      <c r="P78" s="33"/>
      <c r="Q78" s="33"/>
      <c r="R78" s="33"/>
      <c r="S78" s="32"/>
      <c r="T78" s="32"/>
      <c r="U78" s="32"/>
      <c r="V78" s="32"/>
      <c r="W78" s="33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2:40" s="17" customFormat="1" ht="77.25" customHeight="1" x14ac:dyDescent="0.2">
      <c r="B79" s="27"/>
      <c r="C79" s="27"/>
      <c r="E79" s="275"/>
      <c r="F79" s="275"/>
      <c r="G79" s="275"/>
      <c r="H79" s="33"/>
      <c r="I79" s="33"/>
      <c r="J79" s="33"/>
      <c r="K79" s="555" t="s">
        <v>92</v>
      </c>
      <c r="L79" s="555"/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5"/>
      <c r="AC79" s="555"/>
      <c r="AD79" s="555"/>
      <c r="AE79" s="555"/>
      <c r="AF79" s="555"/>
      <c r="AG79" s="555"/>
      <c r="AH79" s="555"/>
      <c r="AI79" s="555"/>
      <c r="AJ79" s="555"/>
      <c r="AK79" s="555"/>
      <c r="AL79" s="555"/>
      <c r="AM79" s="555"/>
      <c r="AN79" s="555"/>
    </row>
    <row r="80" spans="2:40" s="17" customFormat="1" ht="43.5" customHeight="1" x14ac:dyDescent="0.25">
      <c r="D80" s="35"/>
      <c r="E80" s="29"/>
      <c r="F80" s="29"/>
      <c r="G80" s="29"/>
      <c r="H80" s="29"/>
      <c r="I80" s="37"/>
      <c r="J80" s="38"/>
      <c r="K80" s="39"/>
      <c r="L80" s="40"/>
      <c r="M80" s="40"/>
      <c r="N80" s="40"/>
      <c r="O80" s="40"/>
      <c r="P80" s="40"/>
      <c r="Q80" s="33"/>
      <c r="R80" s="33"/>
      <c r="S80" s="32"/>
      <c r="T80" s="32"/>
      <c r="U80" s="32"/>
      <c r="V80" s="32"/>
      <c r="W80" s="33"/>
      <c r="X80" s="41"/>
      <c r="Y80" s="42"/>
      <c r="Z80" s="41"/>
      <c r="AA80" s="42"/>
      <c r="AB80" s="27"/>
      <c r="AC80" s="43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3:38" s="276" customFormat="1" ht="62.25" customHeight="1" x14ac:dyDescent="0.2">
      <c r="C81" s="556" t="s">
        <v>197</v>
      </c>
      <c r="D81" s="556"/>
      <c r="G81" s="277"/>
      <c r="H81" s="278" t="s">
        <v>198</v>
      </c>
      <c r="I81" s="279"/>
      <c r="J81" s="280"/>
      <c r="L81" s="280"/>
      <c r="N81" s="281"/>
      <c r="O81" s="281"/>
      <c r="P81" s="282" t="s">
        <v>199</v>
      </c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77"/>
      <c r="AC81" s="279"/>
      <c r="AD81" s="280"/>
      <c r="AE81" s="280"/>
      <c r="AF81" s="283"/>
      <c r="AH81" s="280"/>
      <c r="AI81" s="278" t="s">
        <v>200</v>
      </c>
      <c r="AL81" s="284"/>
    </row>
  </sheetData>
  <mergeCells count="154">
    <mergeCell ref="C11:D11"/>
    <mergeCell ref="M11:AA11"/>
    <mergeCell ref="AH11:AN11"/>
    <mergeCell ref="B1:AN1"/>
    <mergeCell ref="B3:AN3"/>
    <mergeCell ref="B4:AN4"/>
    <mergeCell ref="C5:E5"/>
    <mergeCell ref="F5:AC5"/>
    <mergeCell ref="B6:E6"/>
    <mergeCell ref="L6:L7"/>
    <mergeCell ref="M6:AB7"/>
    <mergeCell ref="AH6:AN6"/>
    <mergeCell ref="F13:M19"/>
    <mergeCell ref="N13:O15"/>
    <mergeCell ref="P13:W15"/>
    <mergeCell ref="X13:X19"/>
    <mergeCell ref="F8:K8"/>
    <mergeCell ref="L8:L9"/>
    <mergeCell ref="M8:AB9"/>
    <mergeCell ref="AH8:AN8"/>
    <mergeCell ref="AH10:AN10"/>
    <mergeCell ref="Y13:AF15"/>
    <mergeCell ref="AG13:AN13"/>
    <mergeCell ref="AG14:AN14"/>
    <mergeCell ref="AG15:AN15"/>
    <mergeCell ref="N16:N19"/>
    <mergeCell ref="O16:O19"/>
    <mergeCell ref="P16:P19"/>
    <mergeCell ref="Q16:W16"/>
    <mergeCell ref="Y16:Y19"/>
    <mergeCell ref="Z16:Z19"/>
    <mergeCell ref="AK18:AK19"/>
    <mergeCell ref="AL18:AN18"/>
    <mergeCell ref="C20:E20"/>
    <mergeCell ref="F20:M20"/>
    <mergeCell ref="B21:AN21"/>
    <mergeCell ref="B22:AN22"/>
    <mergeCell ref="AG16:AJ16"/>
    <mergeCell ref="AK16:AN16"/>
    <mergeCell ref="Q17:R18"/>
    <mergeCell ref="S17:T18"/>
    <mergeCell ref="U17:V18"/>
    <mergeCell ref="W17:W19"/>
    <mergeCell ref="AG17:AJ17"/>
    <mergeCell ref="AK17:AN17"/>
    <mergeCell ref="AG18:AG19"/>
    <mergeCell ref="AH18:AJ18"/>
    <mergeCell ref="AA16:AA19"/>
    <mergeCell ref="AB16:AB19"/>
    <mergeCell ref="AC16:AC19"/>
    <mergeCell ref="AD16:AD19"/>
    <mergeCell ref="AE16:AE19"/>
    <mergeCell ref="AF16:AF19"/>
    <mergeCell ref="B13:B19"/>
    <mergeCell ref="C13:E19"/>
    <mergeCell ref="C27:E27"/>
    <mergeCell ref="F27:M27"/>
    <mergeCell ref="C28:E28"/>
    <mergeCell ref="F28:M28"/>
    <mergeCell ref="C29:E29"/>
    <mergeCell ref="F29:M29"/>
    <mergeCell ref="C23:E23"/>
    <mergeCell ref="F23:M23"/>
    <mergeCell ref="C24:E24"/>
    <mergeCell ref="F24:M24"/>
    <mergeCell ref="B25:M25"/>
    <mergeCell ref="B26:AN26"/>
    <mergeCell ref="B33:M33"/>
    <mergeCell ref="B34:AN34"/>
    <mergeCell ref="B35:AN35"/>
    <mergeCell ref="C36:E36"/>
    <mergeCell ref="F36:M36"/>
    <mergeCell ref="C37:D37"/>
    <mergeCell ref="F37:M37"/>
    <mergeCell ref="C30:E30"/>
    <mergeCell ref="F30:M30"/>
    <mergeCell ref="C31:E31"/>
    <mergeCell ref="F31:M31"/>
    <mergeCell ref="C32:E32"/>
    <mergeCell ref="F32:M32"/>
    <mergeCell ref="C41:D41"/>
    <mergeCell ref="F41:M41"/>
    <mergeCell ref="C42:D42"/>
    <mergeCell ref="F42:M42"/>
    <mergeCell ref="B43:M43"/>
    <mergeCell ref="B44:M44"/>
    <mergeCell ref="C38:E38"/>
    <mergeCell ref="F38:M38"/>
    <mergeCell ref="C39:D39"/>
    <mergeCell ref="F39:M39"/>
    <mergeCell ref="C40:D40"/>
    <mergeCell ref="F40:M40"/>
    <mergeCell ref="C49:E49"/>
    <mergeCell ref="F49:M49"/>
    <mergeCell ref="B50:M50"/>
    <mergeCell ref="B51:AN51"/>
    <mergeCell ref="C52:E52"/>
    <mergeCell ref="F52:M52"/>
    <mergeCell ref="B45:AN45"/>
    <mergeCell ref="B46:AN46"/>
    <mergeCell ref="C47:E47"/>
    <mergeCell ref="F47:M47"/>
    <mergeCell ref="C48:E48"/>
    <mergeCell ref="F48:M48"/>
    <mergeCell ref="C58:E58"/>
    <mergeCell ref="F58:M58"/>
    <mergeCell ref="C59:E59"/>
    <mergeCell ref="F59:M59"/>
    <mergeCell ref="C60:E60"/>
    <mergeCell ref="F60:M60"/>
    <mergeCell ref="B53:M53"/>
    <mergeCell ref="B54:AN54"/>
    <mergeCell ref="B55:AN55"/>
    <mergeCell ref="C56:E56"/>
    <mergeCell ref="F56:M56"/>
    <mergeCell ref="C57:E57"/>
    <mergeCell ref="F57:M57"/>
    <mergeCell ref="N65:X65"/>
    <mergeCell ref="AG65:AJ65"/>
    <mergeCell ref="AK65:AN65"/>
    <mergeCell ref="N66:X66"/>
    <mergeCell ref="AG66:AJ66"/>
    <mergeCell ref="AK66:AN66"/>
    <mergeCell ref="C61:E61"/>
    <mergeCell ref="F61:M61"/>
    <mergeCell ref="B62:M62"/>
    <mergeCell ref="B63:M63"/>
    <mergeCell ref="B64:M64"/>
    <mergeCell ref="K65:M72"/>
    <mergeCell ref="C69:I69"/>
    <mergeCell ref="C71:I71"/>
    <mergeCell ref="N69:X69"/>
    <mergeCell ref="AG69:AJ69"/>
    <mergeCell ref="AK69:AN69"/>
    <mergeCell ref="C70:I70"/>
    <mergeCell ref="N70:X70"/>
    <mergeCell ref="AG70:AJ70"/>
    <mergeCell ref="AK70:AN70"/>
    <mergeCell ref="N67:X67"/>
    <mergeCell ref="AG67:AJ67"/>
    <mergeCell ref="AK67:AN67"/>
    <mergeCell ref="C68:I68"/>
    <mergeCell ref="N68:X68"/>
    <mergeCell ref="AG68:AJ68"/>
    <mergeCell ref="AK68:AN68"/>
    <mergeCell ref="K79:AN79"/>
    <mergeCell ref="C81:D81"/>
    <mergeCell ref="N71:X71"/>
    <mergeCell ref="AG71:AJ71"/>
    <mergeCell ref="C72:J72"/>
    <mergeCell ref="N72:X72"/>
    <mergeCell ref="AG72:AJ72"/>
    <mergeCell ref="C76:M76"/>
    <mergeCell ref="P76:AN76"/>
  </mergeCells>
  <pageMargins left="0.98425196850393704" right="0" top="0.47244094488188981" bottom="0" header="0" footer="0"/>
  <pageSetup paperSize="9" scale="17" fitToHeight="2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84"/>
  <sheetViews>
    <sheetView tabSelected="1" topLeftCell="B43" zoomScale="25" zoomScaleNormal="25" zoomScaleSheetLayoutView="50" workbookViewId="0">
      <selection activeCell="Y45" sqref="Y45"/>
    </sheetView>
  </sheetViews>
  <sheetFormatPr defaultColWidth="10.140625" defaultRowHeight="12.75" x14ac:dyDescent="0.2"/>
  <cols>
    <col min="1" max="1" width="45.5703125" style="1" customWidth="1"/>
    <col min="2" max="2" width="11.5703125" style="1" customWidth="1"/>
    <col min="3" max="3" width="45.5703125" style="1" customWidth="1"/>
    <col min="4" max="4" width="42.140625" style="2" customWidth="1"/>
    <col min="5" max="5" width="38.5703125" style="3" customWidth="1"/>
    <col min="6" max="6" width="12.5703125" style="4" customWidth="1"/>
    <col min="7" max="7" width="25.5703125" style="5" customWidth="1"/>
    <col min="8" max="9" width="12.5703125" style="5" customWidth="1"/>
    <col min="10" max="10" width="17.42578125" style="5" customWidth="1"/>
    <col min="11" max="11" width="25.42578125" style="5" customWidth="1"/>
    <col min="12" max="12" width="4.42578125" style="5" customWidth="1"/>
    <col min="13" max="13" width="26.5703125" style="6" customWidth="1"/>
    <col min="14" max="15" width="25.42578125" style="6" customWidth="1"/>
    <col min="16" max="16" width="19.85546875" style="6" customWidth="1"/>
    <col min="17" max="17" width="18.5703125" style="6" customWidth="1"/>
    <col min="18" max="18" width="18.140625" style="6" customWidth="1"/>
    <col min="19" max="19" width="17.140625" style="6" customWidth="1"/>
    <col min="20" max="20" width="17.5703125" style="6" customWidth="1"/>
    <col min="21" max="21" width="18.42578125" style="6" customWidth="1"/>
    <col min="22" max="23" width="17.42578125" style="6" customWidth="1"/>
    <col min="24" max="24" width="20" style="6" customWidth="1"/>
    <col min="25" max="25" width="18.140625" style="1" customWidth="1"/>
    <col min="26" max="26" width="17.42578125" style="1" customWidth="1"/>
    <col min="27" max="27" width="17" style="1" customWidth="1"/>
    <col min="28" max="28" width="16.42578125" style="1" customWidth="1"/>
    <col min="29" max="29" width="17" style="1" customWidth="1"/>
    <col min="30" max="30" width="16.42578125" style="1" customWidth="1"/>
    <col min="31" max="32" width="18.140625" style="1" customWidth="1"/>
    <col min="33" max="33" width="18.42578125" style="1" customWidth="1"/>
    <col min="34" max="34" width="17.42578125" style="1" customWidth="1"/>
    <col min="35" max="35" width="17.5703125" style="1" customWidth="1"/>
    <col min="36" max="36" width="18.140625" style="1" customWidth="1"/>
    <col min="37" max="37" width="18.42578125" style="1" customWidth="1"/>
    <col min="38" max="38" width="17" style="1" customWidth="1"/>
    <col min="39" max="39" width="18.140625" style="1" customWidth="1"/>
    <col min="40" max="40" width="17" style="1" customWidth="1"/>
    <col min="41" max="256" width="10.140625" style="1"/>
    <col min="257" max="257" width="45.5703125" style="1" customWidth="1"/>
    <col min="258" max="258" width="11.5703125" style="1" customWidth="1"/>
    <col min="259" max="259" width="45.5703125" style="1" customWidth="1"/>
    <col min="260" max="260" width="42.140625" style="1" customWidth="1"/>
    <col min="261" max="261" width="38.5703125" style="1" customWidth="1"/>
    <col min="262" max="262" width="12.5703125" style="1" customWidth="1"/>
    <col min="263" max="263" width="25.5703125" style="1" customWidth="1"/>
    <col min="264" max="265" width="12.5703125" style="1" customWidth="1"/>
    <col min="266" max="266" width="17.42578125" style="1" customWidth="1"/>
    <col min="267" max="267" width="25.42578125" style="1" customWidth="1"/>
    <col min="268" max="268" width="4.42578125" style="1" customWidth="1"/>
    <col min="269" max="269" width="26.5703125" style="1" customWidth="1"/>
    <col min="270" max="271" width="25.42578125" style="1" customWidth="1"/>
    <col min="272" max="272" width="19.85546875" style="1" customWidth="1"/>
    <col min="273" max="273" width="18.5703125" style="1" customWidth="1"/>
    <col min="274" max="274" width="18.140625" style="1" customWidth="1"/>
    <col min="275" max="275" width="17.140625" style="1" customWidth="1"/>
    <col min="276" max="276" width="17.5703125" style="1" customWidth="1"/>
    <col min="277" max="277" width="18.42578125" style="1" customWidth="1"/>
    <col min="278" max="279" width="17.42578125" style="1" customWidth="1"/>
    <col min="280" max="280" width="20" style="1" customWidth="1"/>
    <col min="281" max="281" width="18.140625" style="1" customWidth="1"/>
    <col min="282" max="282" width="17.42578125" style="1" customWidth="1"/>
    <col min="283" max="283" width="17" style="1" customWidth="1"/>
    <col min="284" max="284" width="16.42578125" style="1" customWidth="1"/>
    <col min="285" max="285" width="17" style="1" customWidth="1"/>
    <col min="286" max="286" width="16.42578125" style="1" customWidth="1"/>
    <col min="287" max="288" width="18.140625" style="1" customWidth="1"/>
    <col min="289" max="289" width="18.42578125" style="1" customWidth="1"/>
    <col min="290" max="290" width="17.42578125" style="1" customWidth="1"/>
    <col min="291" max="291" width="17.5703125" style="1" customWidth="1"/>
    <col min="292" max="292" width="18.140625" style="1" customWidth="1"/>
    <col min="293" max="293" width="18.42578125" style="1" customWidth="1"/>
    <col min="294" max="294" width="17" style="1" customWidth="1"/>
    <col min="295" max="295" width="18.140625" style="1" customWidth="1"/>
    <col min="296" max="296" width="17" style="1" customWidth="1"/>
    <col min="297" max="512" width="10.140625" style="1"/>
    <col min="513" max="513" width="45.5703125" style="1" customWidth="1"/>
    <col min="514" max="514" width="11.5703125" style="1" customWidth="1"/>
    <col min="515" max="515" width="45.5703125" style="1" customWidth="1"/>
    <col min="516" max="516" width="42.140625" style="1" customWidth="1"/>
    <col min="517" max="517" width="38.5703125" style="1" customWidth="1"/>
    <col min="518" max="518" width="12.5703125" style="1" customWidth="1"/>
    <col min="519" max="519" width="25.5703125" style="1" customWidth="1"/>
    <col min="520" max="521" width="12.5703125" style="1" customWidth="1"/>
    <col min="522" max="522" width="17.42578125" style="1" customWidth="1"/>
    <col min="523" max="523" width="25.42578125" style="1" customWidth="1"/>
    <col min="524" max="524" width="4.42578125" style="1" customWidth="1"/>
    <col min="525" max="525" width="26.5703125" style="1" customWidth="1"/>
    <col min="526" max="527" width="25.42578125" style="1" customWidth="1"/>
    <col min="528" max="528" width="19.85546875" style="1" customWidth="1"/>
    <col min="529" max="529" width="18.5703125" style="1" customWidth="1"/>
    <col min="530" max="530" width="18.140625" style="1" customWidth="1"/>
    <col min="531" max="531" width="17.140625" style="1" customWidth="1"/>
    <col min="532" max="532" width="17.5703125" style="1" customWidth="1"/>
    <col min="533" max="533" width="18.42578125" style="1" customWidth="1"/>
    <col min="534" max="535" width="17.42578125" style="1" customWidth="1"/>
    <col min="536" max="536" width="20" style="1" customWidth="1"/>
    <col min="537" max="537" width="18.140625" style="1" customWidth="1"/>
    <col min="538" max="538" width="17.42578125" style="1" customWidth="1"/>
    <col min="539" max="539" width="17" style="1" customWidth="1"/>
    <col min="540" max="540" width="16.42578125" style="1" customWidth="1"/>
    <col min="541" max="541" width="17" style="1" customWidth="1"/>
    <col min="542" max="542" width="16.42578125" style="1" customWidth="1"/>
    <col min="543" max="544" width="18.140625" style="1" customWidth="1"/>
    <col min="545" max="545" width="18.42578125" style="1" customWidth="1"/>
    <col min="546" max="546" width="17.42578125" style="1" customWidth="1"/>
    <col min="547" max="547" width="17.5703125" style="1" customWidth="1"/>
    <col min="548" max="548" width="18.140625" style="1" customWidth="1"/>
    <col min="549" max="549" width="18.42578125" style="1" customWidth="1"/>
    <col min="550" max="550" width="17" style="1" customWidth="1"/>
    <col min="551" max="551" width="18.140625" style="1" customWidth="1"/>
    <col min="552" max="552" width="17" style="1" customWidth="1"/>
    <col min="553" max="768" width="10.140625" style="1"/>
    <col min="769" max="769" width="45.5703125" style="1" customWidth="1"/>
    <col min="770" max="770" width="11.5703125" style="1" customWidth="1"/>
    <col min="771" max="771" width="45.5703125" style="1" customWidth="1"/>
    <col min="772" max="772" width="42.140625" style="1" customWidth="1"/>
    <col min="773" max="773" width="38.5703125" style="1" customWidth="1"/>
    <col min="774" max="774" width="12.5703125" style="1" customWidth="1"/>
    <col min="775" max="775" width="25.5703125" style="1" customWidth="1"/>
    <col min="776" max="777" width="12.5703125" style="1" customWidth="1"/>
    <col min="778" max="778" width="17.42578125" style="1" customWidth="1"/>
    <col min="779" max="779" width="25.42578125" style="1" customWidth="1"/>
    <col min="780" max="780" width="4.42578125" style="1" customWidth="1"/>
    <col min="781" max="781" width="26.5703125" style="1" customWidth="1"/>
    <col min="782" max="783" width="25.42578125" style="1" customWidth="1"/>
    <col min="784" max="784" width="19.85546875" style="1" customWidth="1"/>
    <col min="785" max="785" width="18.5703125" style="1" customWidth="1"/>
    <col min="786" max="786" width="18.140625" style="1" customWidth="1"/>
    <col min="787" max="787" width="17.140625" style="1" customWidth="1"/>
    <col min="788" max="788" width="17.5703125" style="1" customWidth="1"/>
    <col min="789" max="789" width="18.42578125" style="1" customWidth="1"/>
    <col min="790" max="791" width="17.42578125" style="1" customWidth="1"/>
    <col min="792" max="792" width="20" style="1" customWidth="1"/>
    <col min="793" max="793" width="18.140625" style="1" customWidth="1"/>
    <col min="794" max="794" width="17.42578125" style="1" customWidth="1"/>
    <col min="795" max="795" width="17" style="1" customWidth="1"/>
    <col min="796" max="796" width="16.42578125" style="1" customWidth="1"/>
    <col min="797" max="797" width="17" style="1" customWidth="1"/>
    <col min="798" max="798" width="16.42578125" style="1" customWidth="1"/>
    <col min="799" max="800" width="18.140625" style="1" customWidth="1"/>
    <col min="801" max="801" width="18.42578125" style="1" customWidth="1"/>
    <col min="802" max="802" width="17.42578125" style="1" customWidth="1"/>
    <col min="803" max="803" width="17.5703125" style="1" customWidth="1"/>
    <col min="804" max="804" width="18.140625" style="1" customWidth="1"/>
    <col min="805" max="805" width="18.42578125" style="1" customWidth="1"/>
    <col min="806" max="806" width="17" style="1" customWidth="1"/>
    <col min="807" max="807" width="18.140625" style="1" customWidth="1"/>
    <col min="808" max="808" width="17" style="1" customWidth="1"/>
    <col min="809" max="1024" width="10.140625" style="1"/>
    <col min="1025" max="1025" width="45.5703125" style="1" customWidth="1"/>
    <col min="1026" max="1026" width="11.5703125" style="1" customWidth="1"/>
    <col min="1027" max="1027" width="45.5703125" style="1" customWidth="1"/>
    <col min="1028" max="1028" width="42.140625" style="1" customWidth="1"/>
    <col min="1029" max="1029" width="38.5703125" style="1" customWidth="1"/>
    <col min="1030" max="1030" width="12.5703125" style="1" customWidth="1"/>
    <col min="1031" max="1031" width="25.5703125" style="1" customWidth="1"/>
    <col min="1032" max="1033" width="12.5703125" style="1" customWidth="1"/>
    <col min="1034" max="1034" width="17.42578125" style="1" customWidth="1"/>
    <col min="1035" max="1035" width="25.42578125" style="1" customWidth="1"/>
    <col min="1036" max="1036" width="4.42578125" style="1" customWidth="1"/>
    <col min="1037" max="1037" width="26.5703125" style="1" customWidth="1"/>
    <col min="1038" max="1039" width="25.42578125" style="1" customWidth="1"/>
    <col min="1040" max="1040" width="19.85546875" style="1" customWidth="1"/>
    <col min="1041" max="1041" width="18.5703125" style="1" customWidth="1"/>
    <col min="1042" max="1042" width="18.140625" style="1" customWidth="1"/>
    <col min="1043" max="1043" width="17.140625" style="1" customWidth="1"/>
    <col min="1044" max="1044" width="17.5703125" style="1" customWidth="1"/>
    <col min="1045" max="1045" width="18.42578125" style="1" customWidth="1"/>
    <col min="1046" max="1047" width="17.42578125" style="1" customWidth="1"/>
    <col min="1048" max="1048" width="20" style="1" customWidth="1"/>
    <col min="1049" max="1049" width="18.140625" style="1" customWidth="1"/>
    <col min="1050" max="1050" width="17.42578125" style="1" customWidth="1"/>
    <col min="1051" max="1051" width="17" style="1" customWidth="1"/>
    <col min="1052" max="1052" width="16.42578125" style="1" customWidth="1"/>
    <col min="1053" max="1053" width="17" style="1" customWidth="1"/>
    <col min="1054" max="1054" width="16.42578125" style="1" customWidth="1"/>
    <col min="1055" max="1056" width="18.140625" style="1" customWidth="1"/>
    <col min="1057" max="1057" width="18.42578125" style="1" customWidth="1"/>
    <col min="1058" max="1058" width="17.42578125" style="1" customWidth="1"/>
    <col min="1059" max="1059" width="17.5703125" style="1" customWidth="1"/>
    <col min="1060" max="1060" width="18.140625" style="1" customWidth="1"/>
    <col min="1061" max="1061" width="18.42578125" style="1" customWidth="1"/>
    <col min="1062" max="1062" width="17" style="1" customWidth="1"/>
    <col min="1063" max="1063" width="18.140625" style="1" customWidth="1"/>
    <col min="1064" max="1064" width="17" style="1" customWidth="1"/>
    <col min="1065" max="1280" width="10.140625" style="1"/>
    <col min="1281" max="1281" width="45.5703125" style="1" customWidth="1"/>
    <col min="1282" max="1282" width="11.5703125" style="1" customWidth="1"/>
    <col min="1283" max="1283" width="45.5703125" style="1" customWidth="1"/>
    <col min="1284" max="1284" width="42.140625" style="1" customWidth="1"/>
    <col min="1285" max="1285" width="38.5703125" style="1" customWidth="1"/>
    <col min="1286" max="1286" width="12.5703125" style="1" customWidth="1"/>
    <col min="1287" max="1287" width="25.5703125" style="1" customWidth="1"/>
    <col min="1288" max="1289" width="12.5703125" style="1" customWidth="1"/>
    <col min="1290" max="1290" width="17.42578125" style="1" customWidth="1"/>
    <col min="1291" max="1291" width="25.42578125" style="1" customWidth="1"/>
    <col min="1292" max="1292" width="4.42578125" style="1" customWidth="1"/>
    <col min="1293" max="1293" width="26.5703125" style="1" customWidth="1"/>
    <col min="1294" max="1295" width="25.42578125" style="1" customWidth="1"/>
    <col min="1296" max="1296" width="19.85546875" style="1" customWidth="1"/>
    <col min="1297" max="1297" width="18.5703125" style="1" customWidth="1"/>
    <col min="1298" max="1298" width="18.140625" style="1" customWidth="1"/>
    <col min="1299" max="1299" width="17.140625" style="1" customWidth="1"/>
    <col min="1300" max="1300" width="17.5703125" style="1" customWidth="1"/>
    <col min="1301" max="1301" width="18.42578125" style="1" customWidth="1"/>
    <col min="1302" max="1303" width="17.42578125" style="1" customWidth="1"/>
    <col min="1304" max="1304" width="20" style="1" customWidth="1"/>
    <col min="1305" max="1305" width="18.140625" style="1" customWidth="1"/>
    <col min="1306" max="1306" width="17.42578125" style="1" customWidth="1"/>
    <col min="1307" max="1307" width="17" style="1" customWidth="1"/>
    <col min="1308" max="1308" width="16.42578125" style="1" customWidth="1"/>
    <col min="1309" max="1309" width="17" style="1" customWidth="1"/>
    <col min="1310" max="1310" width="16.42578125" style="1" customWidth="1"/>
    <col min="1311" max="1312" width="18.140625" style="1" customWidth="1"/>
    <col min="1313" max="1313" width="18.42578125" style="1" customWidth="1"/>
    <col min="1314" max="1314" width="17.42578125" style="1" customWidth="1"/>
    <col min="1315" max="1315" width="17.5703125" style="1" customWidth="1"/>
    <col min="1316" max="1316" width="18.140625" style="1" customWidth="1"/>
    <col min="1317" max="1317" width="18.42578125" style="1" customWidth="1"/>
    <col min="1318" max="1318" width="17" style="1" customWidth="1"/>
    <col min="1319" max="1319" width="18.140625" style="1" customWidth="1"/>
    <col min="1320" max="1320" width="17" style="1" customWidth="1"/>
    <col min="1321" max="1536" width="10.140625" style="1"/>
    <col min="1537" max="1537" width="45.5703125" style="1" customWidth="1"/>
    <col min="1538" max="1538" width="11.5703125" style="1" customWidth="1"/>
    <col min="1539" max="1539" width="45.5703125" style="1" customWidth="1"/>
    <col min="1540" max="1540" width="42.140625" style="1" customWidth="1"/>
    <col min="1541" max="1541" width="38.5703125" style="1" customWidth="1"/>
    <col min="1542" max="1542" width="12.5703125" style="1" customWidth="1"/>
    <col min="1543" max="1543" width="25.5703125" style="1" customWidth="1"/>
    <col min="1544" max="1545" width="12.5703125" style="1" customWidth="1"/>
    <col min="1546" max="1546" width="17.42578125" style="1" customWidth="1"/>
    <col min="1547" max="1547" width="25.42578125" style="1" customWidth="1"/>
    <col min="1548" max="1548" width="4.42578125" style="1" customWidth="1"/>
    <col min="1549" max="1549" width="26.5703125" style="1" customWidth="1"/>
    <col min="1550" max="1551" width="25.42578125" style="1" customWidth="1"/>
    <col min="1552" max="1552" width="19.85546875" style="1" customWidth="1"/>
    <col min="1553" max="1553" width="18.5703125" style="1" customWidth="1"/>
    <col min="1554" max="1554" width="18.140625" style="1" customWidth="1"/>
    <col min="1555" max="1555" width="17.140625" style="1" customWidth="1"/>
    <col min="1556" max="1556" width="17.5703125" style="1" customWidth="1"/>
    <col min="1557" max="1557" width="18.42578125" style="1" customWidth="1"/>
    <col min="1558" max="1559" width="17.42578125" style="1" customWidth="1"/>
    <col min="1560" max="1560" width="20" style="1" customWidth="1"/>
    <col min="1561" max="1561" width="18.140625" style="1" customWidth="1"/>
    <col min="1562" max="1562" width="17.42578125" style="1" customWidth="1"/>
    <col min="1563" max="1563" width="17" style="1" customWidth="1"/>
    <col min="1564" max="1564" width="16.42578125" style="1" customWidth="1"/>
    <col min="1565" max="1565" width="17" style="1" customWidth="1"/>
    <col min="1566" max="1566" width="16.42578125" style="1" customWidth="1"/>
    <col min="1567" max="1568" width="18.140625" style="1" customWidth="1"/>
    <col min="1569" max="1569" width="18.42578125" style="1" customWidth="1"/>
    <col min="1570" max="1570" width="17.42578125" style="1" customWidth="1"/>
    <col min="1571" max="1571" width="17.5703125" style="1" customWidth="1"/>
    <col min="1572" max="1572" width="18.140625" style="1" customWidth="1"/>
    <col min="1573" max="1573" width="18.42578125" style="1" customWidth="1"/>
    <col min="1574" max="1574" width="17" style="1" customWidth="1"/>
    <col min="1575" max="1575" width="18.140625" style="1" customWidth="1"/>
    <col min="1576" max="1576" width="17" style="1" customWidth="1"/>
    <col min="1577" max="1792" width="10.140625" style="1"/>
    <col min="1793" max="1793" width="45.5703125" style="1" customWidth="1"/>
    <col min="1794" max="1794" width="11.5703125" style="1" customWidth="1"/>
    <col min="1795" max="1795" width="45.5703125" style="1" customWidth="1"/>
    <col min="1796" max="1796" width="42.140625" style="1" customWidth="1"/>
    <col min="1797" max="1797" width="38.5703125" style="1" customWidth="1"/>
    <col min="1798" max="1798" width="12.5703125" style="1" customWidth="1"/>
    <col min="1799" max="1799" width="25.5703125" style="1" customWidth="1"/>
    <col min="1800" max="1801" width="12.5703125" style="1" customWidth="1"/>
    <col min="1802" max="1802" width="17.42578125" style="1" customWidth="1"/>
    <col min="1803" max="1803" width="25.42578125" style="1" customWidth="1"/>
    <col min="1804" max="1804" width="4.42578125" style="1" customWidth="1"/>
    <col min="1805" max="1805" width="26.5703125" style="1" customWidth="1"/>
    <col min="1806" max="1807" width="25.42578125" style="1" customWidth="1"/>
    <col min="1808" max="1808" width="19.85546875" style="1" customWidth="1"/>
    <col min="1809" max="1809" width="18.5703125" style="1" customWidth="1"/>
    <col min="1810" max="1810" width="18.140625" style="1" customWidth="1"/>
    <col min="1811" max="1811" width="17.140625" style="1" customWidth="1"/>
    <col min="1812" max="1812" width="17.5703125" style="1" customWidth="1"/>
    <col min="1813" max="1813" width="18.42578125" style="1" customWidth="1"/>
    <col min="1814" max="1815" width="17.42578125" style="1" customWidth="1"/>
    <col min="1816" max="1816" width="20" style="1" customWidth="1"/>
    <col min="1817" max="1817" width="18.140625" style="1" customWidth="1"/>
    <col min="1818" max="1818" width="17.42578125" style="1" customWidth="1"/>
    <col min="1819" max="1819" width="17" style="1" customWidth="1"/>
    <col min="1820" max="1820" width="16.42578125" style="1" customWidth="1"/>
    <col min="1821" max="1821" width="17" style="1" customWidth="1"/>
    <col min="1822" max="1822" width="16.42578125" style="1" customWidth="1"/>
    <col min="1823" max="1824" width="18.140625" style="1" customWidth="1"/>
    <col min="1825" max="1825" width="18.42578125" style="1" customWidth="1"/>
    <col min="1826" max="1826" width="17.42578125" style="1" customWidth="1"/>
    <col min="1827" max="1827" width="17.5703125" style="1" customWidth="1"/>
    <col min="1828" max="1828" width="18.140625" style="1" customWidth="1"/>
    <col min="1829" max="1829" width="18.42578125" style="1" customWidth="1"/>
    <col min="1830" max="1830" width="17" style="1" customWidth="1"/>
    <col min="1831" max="1831" width="18.140625" style="1" customWidth="1"/>
    <col min="1832" max="1832" width="17" style="1" customWidth="1"/>
    <col min="1833" max="2048" width="10.140625" style="1"/>
    <col min="2049" max="2049" width="45.5703125" style="1" customWidth="1"/>
    <col min="2050" max="2050" width="11.5703125" style="1" customWidth="1"/>
    <col min="2051" max="2051" width="45.5703125" style="1" customWidth="1"/>
    <col min="2052" max="2052" width="42.140625" style="1" customWidth="1"/>
    <col min="2053" max="2053" width="38.5703125" style="1" customWidth="1"/>
    <col min="2054" max="2054" width="12.5703125" style="1" customWidth="1"/>
    <col min="2055" max="2055" width="25.5703125" style="1" customWidth="1"/>
    <col min="2056" max="2057" width="12.5703125" style="1" customWidth="1"/>
    <col min="2058" max="2058" width="17.42578125" style="1" customWidth="1"/>
    <col min="2059" max="2059" width="25.42578125" style="1" customWidth="1"/>
    <col min="2060" max="2060" width="4.42578125" style="1" customWidth="1"/>
    <col min="2061" max="2061" width="26.5703125" style="1" customWidth="1"/>
    <col min="2062" max="2063" width="25.42578125" style="1" customWidth="1"/>
    <col min="2064" max="2064" width="19.85546875" style="1" customWidth="1"/>
    <col min="2065" max="2065" width="18.5703125" style="1" customWidth="1"/>
    <col min="2066" max="2066" width="18.140625" style="1" customWidth="1"/>
    <col min="2067" max="2067" width="17.140625" style="1" customWidth="1"/>
    <col min="2068" max="2068" width="17.5703125" style="1" customWidth="1"/>
    <col min="2069" max="2069" width="18.42578125" style="1" customWidth="1"/>
    <col min="2070" max="2071" width="17.42578125" style="1" customWidth="1"/>
    <col min="2072" max="2072" width="20" style="1" customWidth="1"/>
    <col min="2073" max="2073" width="18.140625" style="1" customWidth="1"/>
    <col min="2074" max="2074" width="17.42578125" style="1" customWidth="1"/>
    <col min="2075" max="2075" width="17" style="1" customWidth="1"/>
    <col min="2076" max="2076" width="16.42578125" style="1" customWidth="1"/>
    <col min="2077" max="2077" width="17" style="1" customWidth="1"/>
    <col min="2078" max="2078" width="16.42578125" style="1" customWidth="1"/>
    <col min="2079" max="2080" width="18.140625" style="1" customWidth="1"/>
    <col min="2081" max="2081" width="18.42578125" style="1" customWidth="1"/>
    <col min="2082" max="2082" width="17.42578125" style="1" customWidth="1"/>
    <col min="2083" max="2083" width="17.5703125" style="1" customWidth="1"/>
    <col min="2084" max="2084" width="18.140625" style="1" customWidth="1"/>
    <col min="2085" max="2085" width="18.42578125" style="1" customWidth="1"/>
    <col min="2086" max="2086" width="17" style="1" customWidth="1"/>
    <col min="2087" max="2087" width="18.140625" style="1" customWidth="1"/>
    <col min="2088" max="2088" width="17" style="1" customWidth="1"/>
    <col min="2089" max="2304" width="10.140625" style="1"/>
    <col min="2305" max="2305" width="45.5703125" style="1" customWidth="1"/>
    <col min="2306" max="2306" width="11.5703125" style="1" customWidth="1"/>
    <col min="2307" max="2307" width="45.5703125" style="1" customWidth="1"/>
    <col min="2308" max="2308" width="42.140625" style="1" customWidth="1"/>
    <col min="2309" max="2309" width="38.5703125" style="1" customWidth="1"/>
    <col min="2310" max="2310" width="12.5703125" style="1" customWidth="1"/>
    <col min="2311" max="2311" width="25.5703125" style="1" customWidth="1"/>
    <col min="2312" max="2313" width="12.5703125" style="1" customWidth="1"/>
    <col min="2314" max="2314" width="17.42578125" style="1" customWidth="1"/>
    <col min="2315" max="2315" width="25.42578125" style="1" customWidth="1"/>
    <col min="2316" max="2316" width="4.42578125" style="1" customWidth="1"/>
    <col min="2317" max="2317" width="26.5703125" style="1" customWidth="1"/>
    <col min="2318" max="2319" width="25.42578125" style="1" customWidth="1"/>
    <col min="2320" max="2320" width="19.85546875" style="1" customWidth="1"/>
    <col min="2321" max="2321" width="18.5703125" style="1" customWidth="1"/>
    <col min="2322" max="2322" width="18.140625" style="1" customWidth="1"/>
    <col min="2323" max="2323" width="17.140625" style="1" customWidth="1"/>
    <col min="2324" max="2324" width="17.5703125" style="1" customWidth="1"/>
    <col min="2325" max="2325" width="18.42578125" style="1" customWidth="1"/>
    <col min="2326" max="2327" width="17.42578125" style="1" customWidth="1"/>
    <col min="2328" max="2328" width="20" style="1" customWidth="1"/>
    <col min="2329" max="2329" width="18.140625" style="1" customWidth="1"/>
    <col min="2330" max="2330" width="17.42578125" style="1" customWidth="1"/>
    <col min="2331" max="2331" width="17" style="1" customWidth="1"/>
    <col min="2332" max="2332" width="16.42578125" style="1" customWidth="1"/>
    <col min="2333" max="2333" width="17" style="1" customWidth="1"/>
    <col min="2334" max="2334" width="16.42578125" style="1" customWidth="1"/>
    <col min="2335" max="2336" width="18.140625" style="1" customWidth="1"/>
    <col min="2337" max="2337" width="18.42578125" style="1" customWidth="1"/>
    <col min="2338" max="2338" width="17.42578125" style="1" customWidth="1"/>
    <col min="2339" max="2339" width="17.5703125" style="1" customWidth="1"/>
    <col min="2340" max="2340" width="18.140625" style="1" customWidth="1"/>
    <col min="2341" max="2341" width="18.42578125" style="1" customWidth="1"/>
    <col min="2342" max="2342" width="17" style="1" customWidth="1"/>
    <col min="2343" max="2343" width="18.140625" style="1" customWidth="1"/>
    <col min="2344" max="2344" width="17" style="1" customWidth="1"/>
    <col min="2345" max="2560" width="10.140625" style="1"/>
    <col min="2561" max="2561" width="45.5703125" style="1" customWidth="1"/>
    <col min="2562" max="2562" width="11.5703125" style="1" customWidth="1"/>
    <col min="2563" max="2563" width="45.5703125" style="1" customWidth="1"/>
    <col min="2564" max="2564" width="42.140625" style="1" customWidth="1"/>
    <col min="2565" max="2565" width="38.5703125" style="1" customWidth="1"/>
    <col min="2566" max="2566" width="12.5703125" style="1" customWidth="1"/>
    <col min="2567" max="2567" width="25.5703125" style="1" customWidth="1"/>
    <col min="2568" max="2569" width="12.5703125" style="1" customWidth="1"/>
    <col min="2570" max="2570" width="17.42578125" style="1" customWidth="1"/>
    <col min="2571" max="2571" width="25.42578125" style="1" customWidth="1"/>
    <col min="2572" max="2572" width="4.42578125" style="1" customWidth="1"/>
    <col min="2573" max="2573" width="26.5703125" style="1" customWidth="1"/>
    <col min="2574" max="2575" width="25.42578125" style="1" customWidth="1"/>
    <col min="2576" max="2576" width="19.85546875" style="1" customWidth="1"/>
    <col min="2577" max="2577" width="18.5703125" style="1" customWidth="1"/>
    <col min="2578" max="2578" width="18.140625" style="1" customWidth="1"/>
    <col min="2579" max="2579" width="17.140625" style="1" customWidth="1"/>
    <col min="2580" max="2580" width="17.5703125" style="1" customWidth="1"/>
    <col min="2581" max="2581" width="18.42578125" style="1" customWidth="1"/>
    <col min="2582" max="2583" width="17.42578125" style="1" customWidth="1"/>
    <col min="2584" max="2584" width="20" style="1" customWidth="1"/>
    <col min="2585" max="2585" width="18.140625" style="1" customWidth="1"/>
    <col min="2586" max="2586" width="17.42578125" style="1" customWidth="1"/>
    <col min="2587" max="2587" width="17" style="1" customWidth="1"/>
    <col min="2588" max="2588" width="16.42578125" style="1" customWidth="1"/>
    <col min="2589" max="2589" width="17" style="1" customWidth="1"/>
    <col min="2590" max="2590" width="16.42578125" style="1" customWidth="1"/>
    <col min="2591" max="2592" width="18.140625" style="1" customWidth="1"/>
    <col min="2593" max="2593" width="18.42578125" style="1" customWidth="1"/>
    <col min="2594" max="2594" width="17.42578125" style="1" customWidth="1"/>
    <col min="2595" max="2595" width="17.5703125" style="1" customWidth="1"/>
    <col min="2596" max="2596" width="18.140625" style="1" customWidth="1"/>
    <col min="2597" max="2597" width="18.42578125" style="1" customWidth="1"/>
    <col min="2598" max="2598" width="17" style="1" customWidth="1"/>
    <col min="2599" max="2599" width="18.140625" style="1" customWidth="1"/>
    <col min="2600" max="2600" width="17" style="1" customWidth="1"/>
    <col min="2601" max="2816" width="10.140625" style="1"/>
    <col min="2817" max="2817" width="45.5703125" style="1" customWidth="1"/>
    <col min="2818" max="2818" width="11.5703125" style="1" customWidth="1"/>
    <col min="2819" max="2819" width="45.5703125" style="1" customWidth="1"/>
    <col min="2820" max="2820" width="42.140625" style="1" customWidth="1"/>
    <col min="2821" max="2821" width="38.5703125" style="1" customWidth="1"/>
    <col min="2822" max="2822" width="12.5703125" style="1" customWidth="1"/>
    <col min="2823" max="2823" width="25.5703125" style="1" customWidth="1"/>
    <col min="2824" max="2825" width="12.5703125" style="1" customWidth="1"/>
    <col min="2826" max="2826" width="17.42578125" style="1" customWidth="1"/>
    <col min="2827" max="2827" width="25.42578125" style="1" customWidth="1"/>
    <col min="2828" max="2828" width="4.42578125" style="1" customWidth="1"/>
    <col min="2829" max="2829" width="26.5703125" style="1" customWidth="1"/>
    <col min="2830" max="2831" width="25.42578125" style="1" customWidth="1"/>
    <col min="2832" max="2832" width="19.85546875" style="1" customWidth="1"/>
    <col min="2833" max="2833" width="18.5703125" style="1" customWidth="1"/>
    <col min="2834" max="2834" width="18.140625" style="1" customWidth="1"/>
    <col min="2835" max="2835" width="17.140625" style="1" customWidth="1"/>
    <col min="2836" max="2836" width="17.5703125" style="1" customWidth="1"/>
    <col min="2837" max="2837" width="18.42578125" style="1" customWidth="1"/>
    <col min="2838" max="2839" width="17.42578125" style="1" customWidth="1"/>
    <col min="2840" max="2840" width="20" style="1" customWidth="1"/>
    <col min="2841" max="2841" width="18.140625" style="1" customWidth="1"/>
    <col min="2842" max="2842" width="17.42578125" style="1" customWidth="1"/>
    <col min="2843" max="2843" width="17" style="1" customWidth="1"/>
    <col min="2844" max="2844" width="16.42578125" style="1" customWidth="1"/>
    <col min="2845" max="2845" width="17" style="1" customWidth="1"/>
    <col min="2846" max="2846" width="16.42578125" style="1" customWidth="1"/>
    <col min="2847" max="2848" width="18.140625" style="1" customWidth="1"/>
    <col min="2849" max="2849" width="18.42578125" style="1" customWidth="1"/>
    <col min="2850" max="2850" width="17.42578125" style="1" customWidth="1"/>
    <col min="2851" max="2851" width="17.5703125" style="1" customWidth="1"/>
    <col min="2852" max="2852" width="18.140625" style="1" customWidth="1"/>
    <col min="2853" max="2853" width="18.42578125" style="1" customWidth="1"/>
    <col min="2854" max="2854" width="17" style="1" customWidth="1"/>
    <col min="2855" max="2855" width="18.140625" style="1" customWidth="1"/>
    <col min="2856" max="2856" width="17" style="1" customWidth="1"/>
    <col min="2857" max="3072" width="10.140625" style="1"/>
    <col min="3073" max="3073" width="45.5703125" style="1" customWidth="1"/>
    <col min="3074" max="3074" width="11.5703125" style="1" customWidth="1"/>
    <col min="3075" max="3075" width="45.5703125" style="1" customWidth="1"/>
    <col min="3076" max="3076" width="42.140625" style="1" customWidth="1"/>
    <col min="3077" max="3077" width="38.5703125" style="1" customWidth="1"/>
    <col min="3078" max="3078" width="12.5703125" style="1" customWidth="1"/>
    <col min="3079" max="3079" width="25.5703125" style="1" customWidth="1"/>
    <col min="3080" max="3081" width="12.5703125" style="1" customWidth="1"/>
    <col min="3082" max="3082" width="17.42578125" style="1" customWidth="1"/>
    <col min="3083" max="3083" width="25.42578125" style="1" customWidth="1"/>
    <col min="3084" max="3084" width="4.42578125" style="1" customWidth="1"/>
    <col min="3085" max="3085" width="26.5703125" style="1" customWidth="1"/>
    <col min="3086" max="3087" width="25.42578125" style="1" customWidth="1"/>
    <col min="3088" max="3088" width="19.85546875" style="1" customWidth="1"/>
    <col min="3089" max="3089" width="18.5703125" style="1" customWidth="1"/>
    <col min="3090" max="3090" width="18.140625" style="1" customWidth="1"/>
    <col min="3091" max="3091" width="17.140625" style="1" customWidth="1"/>
    <col min="3092" max="3092" width="17.5703125" style="1" customWidth="1"/>
    <col min="3093" max="3093" width="18.42578125" style="1" customWidth="1"/>
    <col min="3094" max="3095" width="17.42578125" style="1" customWidth="1"/>
    <col min="3096" max="3096" width="20" style="1" customWidth="1"/>
    <col min="3097" max="3097" width="18.140625" style="1" customWidth="1"/>
    <col min="3098" max="3098" width="17.42578125" style="1" customWidth="1"/>
    <col min="3099" max="3099" width="17" style="1" customWidth="1"/>
    <col min="3100" max="3100" width="16.42578125" style="1" customWidth="1"/>
    <col min="3101" max="3101" width="17" style="1" customWidth="1"/>
    <col min="3102" max="3102" width="16.42578125" style="1" customWidth="1"/>
    <col min="3103" max="3104" width="18.140625" style="1" customWidth="1"/>
    <col min="3105" max="3105" width="18.42578125" style="1" customWidth="1"/>
    <col min="3106" max="3106" width="17.42578125" style="1" customWidth="1"/>
    <col min="3107" max="3107" width="17.5703125" style="1" customWidth="1"/>
    <col min="3108" max="3108" width="18.140625" style="1" customWidth="1"/>
    <col min="3109" max="3109" width="18.42578125" style="1" customWidth="1"/>
    <col min="3110" max="3110" width="17" style="1" customWidth="1"/>
    <col min="3111" max="3111" width="18.140625" style="1" customWidth="1"/>
    <col min="3112" max="3112" width="17" style="1" customWidth="1"/>
    <col min="3113" max="3328" width="10.140625" style="1"/>
    <col min="3329" max="3329" width="45.5703125" style="1" customWidth="1"/>
    <col min="3330" max="3330" width="11.5703125" style="1" customWidth="1"/>
    <col min="3331" max="3331" width="45.5703125" style="1" customWidth="1"/>
    <col min="3332" max="3332" width="42.140625" style="1" customWidth="1"/>
    <col min="3333" max="3333" width="38.5703125" style="1" customWidth="1"/>
    <col min="3334" max="3334" width="12.5703125" style="1" customWidth="1"/>
    <col min="3335" max="3335" width="25.5703125" style="1" customWidth="1"/>
    <col min="3336" max="3337" width="12.5703125" style="1" customWidth="1"/>
    <col min="3338" max="3338" width="17.42578125" style="1" customWidth="1"/>
    <col min="3339" max="3339" width="25.42578125" style="1" customWidth="1"/>
    <col min="3340" max="3340" width="4.42578125" style="1" customWidth="1"/>
    <col min="3341" max="3341" width="26.5703125" style="1" customWidth="1"/>
    <col min="3342" max="3343" width="25.42578125" style="1" customWidth="1"/>
    <col min="3344" max="3344" width="19.85546875" style="1" customWidth="1"/>
    <col min="3345" max="3345" width="18.5703125" style="1" customWidth="1"/>
    <col min="3346" max="3346" width="18.140625" style="1" customWidth="1"/>
    <col min="3347" max="3347" width="17.140625" style="1" customWidth="1"/>
    <col min="3348" max="3348" width="17.5703125" style="1" customWidth="1"/>
    <col min="3349" max="3349" width="18.42578125" style="1" customWidth="1"/>
    <col min="3350" max="3351" width="17.42578125" style="1" customWidth="1"/>
    <col min="3352" max="3352" width="20" style="1" customWidth="1"/>
    <col min="3353" max="3353" width="18.140625" style="1" customWidth="1"/>
    <col min="3354" max="3354" width="17.42578125" style="1" customWidth="1"/>
    <col min="3355" max="3355" width="17" style="1" customWidth="1"/>
    <col min="3356" max="3356" width="16.42578125" style="1" customWidth="1"/>
    <col min="3357" max="3357" width="17" style="1" customWidth="1"/>
    <col min="3358" max="3358" width="16.42578125" style="1" customWidth="1"/>
    <col min="3359" max="3360" width="18.140625" style="1" customWidth="1"/>
    <col min="3361" max="3361" width="18.42578125" style="1" customWidth="1"/>
    <col min="3362" max="3362" width="17.42578125" style="1" customWidth="1"/>
    <col min="3363" max="3363" width="17.5703125" style="1" customWidth="1"/>
    <col min="3364" max="3364" width="18.140625" style="1" customWidth="1"/>
    <col min="3365" max="3365" width="18.42578125" style="1" customWidth="1"/>
    <col min="3366" max="3366" width="17" style="1" customWidth="1"/>
    <col min="3367" max="3367" width="18.140625" style="1" customWidth="1"/>
    <col min="3368" max="3368" width="17" style="1" customWidth="1"/>
    <col min="3369" max="3584" width="10.140625" style="1"/>
    <col min="3585" max="3585" width="45.5703125" style="1" customWidth="1"/>
    <col min="3586" max="3586" width="11.5703125" style="1" customWidth="1"/>
    <col min="3587" max="3587" width="45.5703125" style="1" customWidth="1"/>
    <col min="3588" max="3588" width="42.140625" style="1" customWidth="1"/>
    <col min="3589" max="3589" width="38.5703125" style="1" customWidth="1"/>
    <col min="3590" max="3590" width="12.5703125" style="1" customWidth="1"/>
    <col min="3591" max="3591" width="25.5703125" style="1" customWidth="1"/>
    <col min="3592" max="3593" width="12.5703125" style="1" customWidth="1"/>
    <col min="3594" max="3594" width="17.42578125" style="1" customWidth="1"/>
    <col min="3595" max="3595" width="25.42578125" style="1" customWidth="1"/>
    <col min="3596" max="3596" width="4.42578125" style="1" customWidth="1"/>
    <col min="3597" max="3597" width="26.5703125" style="1" customWidth="1"/>
    <col min="3598" max="3599" width="25.42578125" style="1" customWidth="1"/>
    <col min="3600" max="3600" width="19.85546875" style="1" customWidth="1"/>
    <col min="3601" max="3601" width="18.5703125" style="1" customWidth="1"/>
    <col min="3602" max="3602" width="18.140625" style="1" customWidth="1"/>
    <col min="3603" max="3603" width="17.140625" style="1" customWidth="1"/>
    <col min="3604" max="3604" width="17.5703125" style="1" customWidth="1"/>
    <col min="3605" max="3605" width="18.42578125" style="1" customWidth="1"/>
    <col min="3606" max="3607" width="17.42578125" style="1" customWidth="1"/>
    <col min="3608" max="3608" width="20" style="1" customWidth="1"/>
    <col min="3609" max="3609" width="18.140625" style="1" customWidth="1"/>
    <col min="3610" max="3610" width="17.42578125" style="1" customWidth="1"/>
    <col min="3611" max="3611" width="17" style="1" customWidth="1"/>
    <col min="3612" max="3612" width="16.42578125" style="1" customWidth="1"/>
    <col min="3613" max="3613" width="17" style="1" customWidth="1"/>
    <col min="3614" max="3614" width="16.42578125" style="1" customWidth="1"/>
    <col min="3615" max="3616" width="18.140625" style="1" customWidth="1"/>
    <col min="3617" max="3617" width="18.42578125" style="1" customWidth="1"/>
    <col min="3618" max="3618" width="17.42578125" style="1" customWidth="1"/>
    <col min="3619" max="3619" width="17.5703125" style="1" customWidth="1"/>
    <col min="3620" max="3620" width="18.140625" style="1" customWidth="1"/>
    <col min="3621" max="3621" width="18.42578125" style="1" customWidth="1"/>
    <col min="3622" max="3622" width="17" style="1" customWidth="1"/>
    <col min="3623" max="3623" width="18.140625" style="1" customWidth="1"/>
    <col min="3624" max="3624" width="17" style="1" customWidth="1"/>
    <col min="3625" max="3840" width="10.140625" style="1"/>
    <col min="3841" max="3841" width="45.5703125" style="1" customWidth="1"/>
    <col min="3842" max="3842" width="11.5703125" style="1" customWidth="1"/>
    <col min="3843" max="3843" width="45.5703125" style="1" customWidth="1"/>
    <col min="3844" max="3844" width="42.140625" style="1" customWidth="1"/>
    <col min="3845" max="3845" width="38.5703125" style="1" customWidth="1"/>
    <col min="3846" max="3846" width="12.5703125" style="1" customWidth="1"/>
    <col min="3847" max="3847" width="25.5703125" style="1" customWidth="1"/>
    <col min="3848" max="3849" width="12.5703125" style="1" customWidth="1"/>
    <col min="3850" max="3850" width="17.42578125" style="1" customWidth="1"/>
    <col min="3851" max="3851" width="25.42578125" style="1" customWidth="1"/>
    <col min="3852" max="3852" width="4.42578125" style="1" customWidth="1"/>
    <col min="3853" max="3853" width="26.5703125" style="1" customWidth="1"/>
    <col min="3854" max="3855" width="25.42578125" style="1" customWidth="1"/>
    <col min="3856" max="3856" width="19.85546875" style="1" customWidth="1"/>
    <col min="3857" max="3857" width="18.5703125" style="1" customWidth="1"/>
    <col min="3858" max="3858" width="18.140625" style="1" customWidth="1"/>
    <col min="3859" max="3859" width="17.140625" style="1" customWidth="1"/>
    <col min="3860" max="3860" width="17.5703125" style="1" customWidth="1"/>
    <col min="3861" max="3861" width="18.42578125" style="1" customWidth="1"/>
    <col min="3862" max="3863" width="17.42578125" style="1" customWidth="1"/>
    <col min="3864" max="3864" width="20" style="1" customWidth="1"/>
    <col min="3865" max="3865" width="18.140625" style="1" customWidth="1"/>
    <col min="3866" max="3866" width="17.42578125" style="1" customWidth="1"/>
    <col min="3867" max="3867" width="17" style="1" customWidth="1"/>
    <col min="3868" max="3868" width="16.42578125" style="1" customWidth="1"/>
    <col min="3869" max="3869" width="17" style="1" customWidth="1"/>
    <col min="3870" max="3870" width="16.42578125" style="1" customWidth="1"/>
    <col min="3871" max="3872" width="18.140625" style="1" customWidth="1"/>
    <col min="3873" max="3873" width="18.42578125" style="1" customWidth="1"/>
    <col min="3874" max="3874" width="17.42578125" style="1" customWidth="1"/>
    <col min="3875" max="3875" width="17.5703125" style="1" customWidth="1"/>
    <col min="3876" max="3876" width="18.140625" style="1" customWidth="1"/>
    <col min="3877" max="3877" width="18.42578125" style="1" customWidth="1"/>
    <col min="3878" max="3878" width="17" style="1" customWidth="1"/>
    <col min="3879" max="3879" width="18.140625" style="1" customWidth="1"/>
    <col min="3880" max="3880" width="17" style="1" customWidth="1"/>
    <col min="3881" max="4096" width="10.140625" style="1"/>
    <col min="4097" max="4097" width="45.5703125" style="1" customWidth="1"/>
    <col min="4098" max="4098" width="11.5703125" style="1" customWidth="1"/>
    <col min="4099" max="4099" width="45.5703125" style="1" customWidth="1"/>
    <col min="4100" max="4100" width="42.140625" style="1" customWidth="1"/>
    <col min="4101" max="4101" width="38.5703125" style="1" customWidth="1"/>
    <col min="4102" max="4102" width="12.5703125" style="1" customWidth="1"/>
    <col min="4103" max="4103" width="25.5703125" style="1" customWidth="1"/>
    <col min="4104" max="4105" width="12.5703125" style="1" customWidth="1"/>
    <col min="4106" max="4106" width="17.42578125" style="1" customWidth="1"/>
    <col min="4107" max="4107" width="25.42578125" style="1" customWidth="1"/>
    <col min="4108" max="4108" width="4.42578125" style="1" customWidth="1"/>
    <col min="4109" max="4109" width="26.5703125" style="1" customWidth="1"/>
    <col min="4110" max="4111" width="25.42578125" style="1" customWidth="1"/>
    <col min="4112" max="4112" width="19.85546875" style="1" customWidth="1"/>
    <col min="4113" max="4113" width="18.5703125" style="1" customWidth="1"/>
    <col min="4114" max="4114" width="18.140625" style="1" customWidth="1"/>
    <col min="4115" max="4115" width="17.140625" style="1" customWidth="1"/>
    <col min="4116" max="4116" width="17.5703125" style="1" customWidth="1"/>
    <col min="4117" max="4117" width="18.42578125" style="1" customWidth="1"/>
    <col min="4118" max="4119" width="17.42578125" style="1" customWidth="1"/>
    <col min="4120" max="4120" width="20" style="1" customWidth="1"/>
    <col min="4121" max="4121" width="18.140625" style="1" customWidth="1"/>
    <col min="4122" max="4122" width="17.42578125" style="1" customWidth="1"/>
    <col min="4123" max="4123" width="17" style="1" customWidth="1"/>
    <col min="4124" max="4124" width="16.42578125" style="1" customWidth="1"/>
    <col min="4125" max="4125" width="17" style="1" customWidth="1"/>
    <col min="4126" max="4126" width="16.42578125" style="1" customWidth="1"/>
    <col min="4127" max="4128" width="18.140625" style="1" customWidth="1"/>
    <col min="4129" max="4129" width="18.42578125" style="1" customWidth="1"/>
    <col min="4130" max="4130" width="17.42578125" style="1" customWidth="1"/>
    <col min="4131" max="4131" width="17.5703125" style="1" customWidth="1"/>
    <col min="4132" max="4132" width="18.140625" style="1" customWidth="1"/>
    <col min="4133" max="4133" width="18.42578125" style="1" customWidth="1"/>
    <col min="4134" max="4134" width="17" style="1" customWidth="1"/>
    <col min="4135" max="4135" width="18.140625" style="1" customWidth="1"/>
    <col min="4136" max="4136" width="17" style="1" customWidth="1"/>
    <col min="4137" max="4352" width="10.140625" style="1"/>
    <col min="4353" max="4353" width="45.5703125" style="1" customWidth="1"/>
    <col min="4354" max="4354" width="11.5703125" style="1" customWidth="1"/>
    <col min="4355" max="4355" width="45.5703125" style="1" customWidth="1"/>
    <col min="4356" max="4356" width="42.140625" style="1" customWidth="1"/>
    <col min="4357" max="4357" width="38.5703125" style="1" customWidth="1"/>
    <col min="4358" max="4358" width="12.5703125" style="1" customWidth="1"/>
    <col min="4359" max="4359" width="25.5703125" style="1" customWidth="1"/>
    <col min="4360" max="4361" width="12.5703125" style="1" customWidth="1"/>
    <col min="4362" max="4362" width="17.42578125" style="1" customWidth="1"/>
    <col min="4363" max="4363" width="25.42578125" style="1" customWidth="1"/>
    <col min="4364" max="4364" width="4.42578125" style="1" customWidth="1"/>
    <col min="4365" max="4365" width="26.5703125" style="1" customWidth="1"/>
    <col min="4366" max="4367" width="25.42578125" style="1" customWidth="1"/>
    <col min="4368" max="4368" width="19.85546875" style="1" customWidth="1"/>
    <col min="4369" max="4369" width="18.5703125" style="1" customWidth="1"/>
    <col min="4370" max="4370" width="18.140625" style="1" customWidth="1"/>
    <col min="4371" max="4371" width="17.140625" style="1" customWidth="1"/>
    <col min="4372" max="4372" width="17.5703125" style="1" customWidth="1"/>
    <col min="4373" max="4373" width="18.42578125" style="1" customWidth="1"/>
    <col min="4374" max="4375" width="17.42578125" style="1" customWidth="1"/>
    <col min="4376" max="4376" width="20" style="1" customWidth="1"/>
    <col min="4377" max="4377" width="18.140625" style="1" customWidth="1"/>
    <col min="4378" max="4378" width="17.42578125" style="1" customWidth="1"/>
    <col min="4379" max="4379" width="17" style="1" customWidth="1"/>
    <col min="4380" max="4380" width="16.42578125" style="1" customWidth="1"/>
    <col min="4381" max="4381" width="17" style="1" customWidth="1"/>
    <col min="4382" max="4382" width="16.42578125" style="1" customWidth="1"/>
    <col min="4383" max="4384" width="18.140625" style="1" customWidth="1"/>
    <col min="4385" max="4385" width="18.42578125" style="1" customWidth="1"/>
    <col min="4386" max="4386" width="17.42578125" style="1" customWidth="1"/>
    <col min="4387" max="4387" width="17.5703125" style="1" customWidth="1"/>
    <col min="4388" max="4388" width="18.140625" style="1" customWidth="1"/>
    <col min="4389" max="4389" width="18.42578125" style="1" customWidth="1"/>
    <col min="4390" max="4390" width="17" style="1" customWidth="1"/>
    <col min="4391" max="4391" width="18.140625" style="1" customWidth="1"/>
    <col min="4392" max="4392" width="17" style="1" customWidth="1"/>
    <col min="4393" max="4608" width="10.140625" style="1"/>
    <col min="4609" max="4609" width="45.5703125" style="1" customWidth="1"/>
    <col min="4610" max="4610" width="11.5703125" style="1" customWidth="1"/>
    <col min="4611" max="4611" width="45.5703125" style="1" customWidth="1"/>
    <col min="4612" max="4612" width="42.140625" style="1" customWidth="1"/>
    <col min="4613" max="4613" width="38.5703125" style="1" customWidth="1"/>
    <col min="4614" max="4614" width="12.5703125" style="1" customWidth="1"/>
    <col min="4615" max="4615" width="25.5703125" style="1" customWidth="1"/>
    <col min="4616" max="4617" width="12.5703125" style="1" customWidth="1"/>
    <col min="4618" max="4618" width="17.42578125" style="1" customWidth="1"/>
    <col min="4619" max="4619" width="25.42578125" style="1" customWidth="1"/>
    <col min="4620" max="4620" width="4.42578125" style="1" customWidth="1"/>
    <col min="4621" max="4621" width="26.5703125" style="1" customWidth="1"/>
    <col min="4622" max="4623" width="25.42578125" style="1" customWidth="1"/>
    <col min="4624" max="4624" width="19.85546875" style="1" customWidth="1"/>
    <col min="4625" max="4625" width="18.5703125" style="1" customWidth="1"/>
    <col min="4626" max="4626" width="18.140625" style="1" customWidth="1"/>
    <col min="4627" max="4627" width="17.140625" style="1" customWidth="1"/>
    <col min="4628" max="4628" width="17.5703125" style="1" customWidth="1"/>
    <col min="4629" max="4629" width="18.42578125" style="1" customWidth="1"/>
    <col min="4630" max="4631" width="17.42578125" style="1" customWidth="1"/>
    <col min="4632" max="4632" width="20" style="1" customWidth="1"/>
    <col min="4633" max="4633" width="18.140625" style="1" customWidth="1"/>
    <col min="4634" max="4634" width="17.42578125" style="1" customWidth="1"/>
    <col min="4635" max="4635" width="17" style="1" customWidth="1"/>
    <col min="4636" max="4636" width="16.42578125" style="1" customWidth="1"/>
    <col min="4637" max="4637" width="17" style="1" customWidth="1"/>
    <col min="4638" max="4638" width="16.42578125" style="1" customWidth="1"/>
    <col min="4639" max="4640" width="18.140625" style="1" customWidth="1"/>
    <col min="4641" max="4641" width="18.42578125" style="1" customWidth="1"/>
    <col min="4642" max="4642" width="17.42578125" style="1" customWidth="1"/>
    <col min="4643" max="4643" width="17.5703125" style="1" customWidth="1"/>
    <col min="4644" max="4644" width="18.140625" style="1" customWidth="1"/>
    <col min="4645" max="4645" width="18.42578125" style="1" customWidth="1"/>
    <col min="4646" max="4646" width="17" style="1" customWidth="1"/>
    <col min="4647" max="4647" width="18.140625" style="1" customWidth="1"/>
    <col min="4648" max="4648" width="17" style="1" customWidth="1"/>
    <col min="4649" max="4864" width="10.140625" style="1"/>
    <col min="4865" max="4865" width="45.5703125" style="1" customWidth="1"/>
    <col min="4866" max="4866" width="11.5703125" style="1" customWidth="1"/>
    <col min="4867" max="4867" width="45.5703125" style="1" customWidth="1"/>
    <col min="4868" max="4868" width="42.140625" style="1" customWidth="1"/>
    <col min="4869" max="4869" width="38.5703125" style="1" customWidth="1"/>
    <col min="4870" max="4870" width="12.5703125" style="1" customWidth="1"/>
    <col min="4871" max="4871" width="25.5703125" style="1" customWidth="1"/>
    <col min="4872" max="4873" width="12.5703125" style="1" customWidth="1"/>
    <col min="4874" max="4874" width="17.42578125" style="1" customWidth="1"/>
    <col min="4875" max="4875" width="25.42578125" style="1" customWidth="1"/>
    <col min="4876" max="4876" width="4.42578125" style="1" customWidth="1"/>
    <col min="4877" max="4877" width="26.5703125" style="1" customWidth="1"/>
    <col min="4878" max="4879" width="25.42578125" style="1" customWidth="1"/>
    <col min="4880" max="4880" width="19.85546875" style="1" customWidth="1"/>
    <col min="4881" max="4881" width="18.5703125" style="1" customWidth="1"/>
    <col min="4882" max="4882" width="18.140625" style="1" customWidth="1"/>
    <col min="4883" max="4883" width="17.140625" style="1" customWidth="1"/>
    <col min="4884" max="4884" width="17.5703125" style="1" customWidth="1"/>
    <col min="4885" max="4885" width="18.42578125" style="1" customWidth="1"/>
    <col min="4886" max="4887" width="17.42578125" style="1" customWidth="1"/>
    <col min="4888" max="4888" width="20" style="1" customWidth="1"/>
    <col min="4889" max="4889" width="18.140625" style="1" customWidth="1"/>
    <col min="4890" max="4890" width="17.42578125" style="1" customWidth="1"/>
    <col min="4891" max="4891" width="17" style="1" customWidth="1"/>
    <col min="4892" max="4892" width="16.42578125" style="1" customWidth="1"/>
    <col min="4893" max="4893" width="17" style="1" customWidth="1"/>
    <col min="4894" max="4894" width="16.42578125" style="1" customWidth="1"/>
    <col min="4895" max="4896" width="18.140625" style="1" customWidth="1"/>
    <col min="4897" max="4897" width="18.42578125" style="1" customWidth="1"/>
    <col min="4898" max="4898" width="17.42578125" style="1" customWidth="1"/>
    <col min="4899" max="4899" width="17.5703125" style="1" customWidth="1"/>
    <col min="4900" max="4900" width="18.140625" style="1" customWidth="1"/>
    <col min="4901" max="4901" width="18.42578125" style="1" customWidth="1"/>
    <col min="4902" max="4902" width="17" style="1" customWidth="1"/>
    <col min="4903" max="4903" width="18.140625" style="1" customWidth="1"/>
    <col min="4904" max="4904" width="17" style="1" customWidth="1"/>
    <col min="4905" max="5120" width="10.140625" style="1"/>
    <col min="5121" max="5121" width="45.5703125" style="1" customWidth="1"/>
    <col min="5122" max="5122" width="11.5703125" style="1" customWidth="1"/>
    <col min="5123" max="5123" width="45.5703125" style="1" customWidth="1"/>
    <col min="5124" max="5124" width="42.140625" style="1" customWidth="1"/>
    <col min="5125" max="5125" width="38.5703125" style="1" customWidth="1"/>
    <col min="5126" max="5126" width="12.5703125" style="1" customWidth="1"/>
    <col min="5127" max="5127" width="25.5703125" style="1" customWidth="1"/>
    <col min="5128" max="5129" width="12.5703125" style="1" customWidth="1"/>
    <col min="5130" max="5130" width="17.42578125" style="1" customWidth="1"/>
    <col min="5131" max="5131" width="25.42578125" style="1" customWidth="1"/>
    <col min="5132" max="5132" width="4.42578125" style="1" customWidth="1"/>
    <col min="5133" max="5133" width="26.5703125" style="1" customWidth="1"/>
    <col min="5134" max="5135" width="25.42578125" style="1" customWidth="1"/>
    <col min="5136" max="5136" width="19.85546875" style="1" customWidth="1"/>
    <col min="5137" max="5137" width="18.5703125" style="1" customWidth="1"/>
    <col min="5138" max="5138" width="18.140625" style="1" customWidth="1"/>
    <col min="5139" max="5139" width="17.140625" style="1" customWidth="1"/>
    <col min="5140" max="5140" width="17.5703125" style="1" customWidth="1"/>
    <col min="5141" max="5141" width="18.42578125" style="1" customWidth="1"/>
    <col min="5142" max="5143" width="17.42578125" style="1" customWidth="1"/>
    <col min="5144" max="5144" width="20" style="1" customWidth="1"/>
    <col min="5145" max="5145" width="18.140625" style="1" customWidth="1"/>
    <col min="5146" max="5146" width="17.42578125" style="1" customWidth="1"/>
    <col min="5147" max="5147" width="17" style="1" customWidth="1"/>
    <col min="5148" max="5148" width="16.42578125" style="1" customWidth="1"/>
    <col min="5149" max="5149" width="17" style="1" customWidth="1"/>
    <col min="5150" max="5150" width="16.42578125" style="1" customWidth="1"/>
    <col min="5151" max="5152" width="18.140625" style="1" customWidth="1"/>
    <col min="5153" max="5153" width="18.42578125" style="1" customWidth="1"/>
    <col min="5154" max="5154" width="17.42578125" style="1" customWidth="1"/>
    <col min="5155" max="5155" width="17.5703125" style="1" customWidth="1"/>
    <col min="5156" max="5156" width="18.140625" style="1" customWidth="1"/>
    <col min="5157" max="5157" width="18.42578125" style="1" customWidth="1"/>
    <col min="5158" max="5158" width="17" style="1" customWidth="1"/>
    <col min="5159" max="5159" width="18.140625" style="1" customWidth="1"/>
    <col min="5160" max="5160" width="17" style="1" customWidth="1"/>
    <col min="5161" max="5376" width="10.140625" style="1"/>
    <col min="5377" max="5377" width="45.5703125" style="1" customWidth="1"/>
    <col min="5378" max="5378" width="11.5703125" style="1" customWidth="1"/>
    <col min="5379" max="5379" width="45.5703125" style="1" customWidth="1"/>
    <col min="5380" max="5380" width="42.140625" style="1" customWidth="1"/>
    <col min="5381" max="5381" width="38.5703125" style="1" customWidth="1"/>
    <col min="5382" max="5382" width="12.5703125" style="1" customWidth="1"/>
    <col min="5383" max="5383" width="25.5703125" style="1" customWidth="1"/>
    <col min="5384" max="5385" width="12.5703125" style="1" customWidth="1"/>
    <col min="5386" max="5386" width="17.42578125" style="1" customWidth="1"/>
    <col min="5387" max="5387" width="25.42578125" style="1" customWidth="1"/>
    <col min="5388" max="5388" width="4.42578125" style="1" customWidth="1"/>
    <col min="5389" max="5389" width="26.5703125" style="1" customWidth="1"/>
    <col min="5390" max="5391" width="25.42578125" style="1" customWidth="1"/>
    <col min="5392" max="5392" width="19.85546875" style="1" customWidth="1"/>
    <col min="5393" max="5393" width="18.5703125" style="1" customWidth="1"/>
    <col min="5394" max="5394" width="18.140625" style="1" customWidth="1"/>
    <col min="5395" max="5395" width="17.140625" style="1" customWidth="1"/>
    <col min="5396" max="5396" width="17.5703125" style="1" customWidth="1"/>
    <col min="5397" max="5397" width="18.42578125" style="1" customWidth="1"/>
    <col min="5398" max="5399" width="17.42578125" style="1" customWidth="1"/>
    <col min="5400" max="5400" width="20" style="1" customWidth="1"/>
    <col min="5401" max="5401" width="18.140625" style="1" customWidth="1"/>
    <col min="5402" max="5402" width="17.42578125" style="1" customWidth="1"/>
    <col min="5403" max="5403" width="17" style="1" customWidth="1"/>
    <col min="5404" max="5404" width="16.42578125" style="1" customWidth="1"/>
    <col min="5405" max="5405" width="17" style="1" customWidth="1"/>
    <col min="5406" max="5406" width="16.42578125" style="1" customWidth="1"/>
    <col min="5407" max="5408" width="18.140625" style="1" customWidth="1"/>
    <col min="5409" max="5409" width="18.42578125" style="1" customWidth="1"/>
    <col min="5410" max="5410" width="17.42578125" style="1" customWidth="1"/>
    <col min="5411" max="5411" width="17.5703125" style="1" customWidth="1"/>
    <col min="5412" max="5412" width="18.140625" style="1" customWidth="1"/>
    <col min="5413" max="5413" width="18.42578125" style="1" customWidth="1"/>
    <col min="5414" max="5414" width="17" style="1" customWidth="1"/>
    <col min="5415" max="5415" width="18.140625" style="1" customWidth="1"/>
    <col min="5416" max="5416" width="17" style="1" customWidth="1"/>
    <col min="5417" max="5632" width="10.140625" style="1"/>
    <col min="5633" max="5633" width="45.5703125" style="1" customWidth="1"/>
    <col min="5634" max="5634" width="11.5703125" style="1" customWidth="1"/>
    <col min="5635" max="5635" width="45.5703125" style="1" customWidth="1"/>
    <col min="5636" max="5636" width="42.140625" style="1" customWidth="1"/>
    <col min="5637" max="5637" width="38.5703125" style="1" customWidth="1"/>
    <col min="5638" max="5638" width="12.5703125" style="1" customWidth="1"/>
    <col min="5639" max="5639" width="25.5703125" style="1" customWidth="1"/>
    <col min="5640" max="5641" width="12.5703125" style="1" customWidth="1"/>
    <col min="5642" max="5642" width="17.42578125" style="1" customWidth="1"/>
    <col min="5643" max="5643" width="25.42578125" style="1" customWidth="1"/>
    <col min="5644" max="5644" width="4.42578125" style="1" customWidth="1"/>
    <col min="5645" max="5645" width="26.5703125" style="1" customWidth="1"/>
    <col min="5646" max="5647" width="25.42578125" style="1" customWidth="1"/>
    <col min="5648" max="5648" width="19.85546875" style="1" customWidth="1"/>
    <col min="5649" max="5649" width="18.5703125" style="1" customWidth="1"/>
    <col min="5650" max="5650" width="18.140625" style="1" customWidth="1"/>
    <col min="5651" max="5651" width="17.140625" style="1" customWidth="1"/>
    <col min="5652" max="5652" width="17.5703125" style="1" customWidth="1"/>
    <col min="5653" max="5653" width="18.42578125" style="1" customWidth="1"/>
    <col min="5654" max="5655" width="17.42578125" style="1" customWidth="1"/>
    <col min="5656" max="5656" width="20" style="1" customWidth="1"/>
    <col min="5657" max="5657" width="18.140625" style="1" customWidth="1"/>
    <col min="5658" max="5658" width="17.42578125" style="1" customWidth="1"/>
    <col min="5659" max="5659" width="17" style="1" customWidth="1"/>
    <col min="5660" max="5660" width="16.42578125" style="1" customWidth="1"/>
    <col min="5661" max="5661" width="17" style="1" customWidth="1"/>
    <col min="5662" max="5662" width="16.42578125" style="1" customWidth="1"/>
    <col min="5663" max="5664" width="18.140625" style="1" customWidth="1"/>
    <col min="5665" max="5665" width="18.42578125" style="1" customWidth="1"/>
    <col min="5666" max="5666" width="17.42578125" style="1" customWidth="1"/>
    <col min="5667" max="5667" width="17.5703125" style="1" customWidth="1"/>
    <col min="5668" max="5668" width="18.140625" style="1" customWidth="1"/>
    <col min="5669" max="5669" width="18.42578125" style="1" customWidth="1"/>
    <col min="5670" max="5670" width="17" style="1" customWidth="1"/>
    <col min="5671" max="5671" width="18.140625" style="1" customWidth="1"/>
    <col min="5672" max="5672" width="17" style="1" customWidth="1"/>
    <col min="5673" max="5888" width="10.140625" style="1"/>
    <col min="5889" max="5889" width="45.5703125" style="1" customWidth="1"/>
    <col min="5890" max="5890" width="11.5703125" style="1" customWidth="1"/>
    <col min="5891" max="5891" width="45.5703125" style="1" customWidth="1"/>
    <col min="5892" max="5892" width="42.140625" style="1" customWidth="1"/>
    <col min="5893" max="5893" width="38.5703125" style="1" customWidth="1"/>
    <col min="5894" max="5894" width="12.5703125" style="1" customWidth="1"/>
    <col min="5895" max="5895" width="25.5703125" style="1" customWidth="1"/>
    <col min="5896" max="5897" width="12.5703125" style="1" customWidth="1"/>
    <col min="5898" max="5898" width="17.42578125" style="1" customWidth="1"/>
    <col min="5899" max="5899" width="25.42578125" style="1" customWidth="1"/>
    <col min="5900" max="5900" width="4.42578125" style="1" customWidth="1"/>
    <col min="5901" max="5901" width="26.5703125" style="1" customWidth="1"/>
    <col min="5902" max="5903" width="25.42578125" style="1" customWidth="1"/>
    <col min="5904" max="5904" width="19.85546875" style="1" customWidth="1"/>
    <col min="5905" max="5905" width="18.5703125" style="1" customWidth="1"/>
    <col min="5906" max="5906" width="18.140625" style="1" customWidth="1"/>
    <col min="5907" max="5907" width="17.140625" style="1" customWidth="1"/>
    <col min="5908" max="5908" width="17.5703125" style="1" customWidth="1"/>
    <col min="5909" max="5909" width="18.42578125" style="1" customWidth="1"/>
    <col min="5910" max="5911" width="17.42578125" style="1" customWidth="1"/>
    <col min="5912" max="5912" width="20" style="1" customWidth="1"/>
    <col min="5913" max="5913" width="18.140625" style="1" customWidth="1"/>
    <col min="5914" max="5914" width="17.42578125" style="1" customWidth="1"/>
    <col min="5915" max="5915" width="17" style="1" customWidth="1"/>
    <col min="5916" max="5916" width="16.42578125" style="1" customWidth="1"/>
    <col min="5917" max="5917" width="17" style="1" customWidth="1"/>
    <col min="5918" max="5918" width="16.42578125" style="1" customWidth="1"/>
    <col min="5919" max="5920" width="18.140625" style="1" customWidth="1"/>
    <col min="5921" max="5921" width="18.42578125" style="1" customWidth="1"/>
    <col min="5922" max="5922" width="17.42578125" style="1" customWidth="1"/>
    <col min="5923" max="5923" width="17.5703125" style="1" customWidth="1"/>
    <col min="5924" max="5924" width="18.140625" style="1" customWidth="1"/>
    <col min="5925" max="5925" width="18.42578125" style="1" customWidth="1"/>
    <col min="5926" max="5926" width="17" style="1" customWidth="1"/>
    <col min="5927" max="5927" width="18.140625" style="1" customWidth="1"/>
    <col min="5928" max="5928" width="17" style="1" customWidth="1"/>
    <col min="5929" max="6144" width="10.140625" style="1"/>
    <col min="6145" max="6145" width="45.5703125" style="1" customWidth="1"/>
    <col min="6146" max="6146" width="11.5703125" style="1" customWidth="1"/>
    <col min="6147" max="6147" width="45.5703125" style="1" customWidth="1"/>
    <col min="6148" max="6148" width="42.140625" style="1" customWidth="1"/>
    <col min="6149" max="6149" width="38.5703125" style="1" customWidth="1"/>
    <col min="6150" max="6150" width="12.5703125" style="1" customWidth="1"/>
    <col min="6151" max="6151" width="25.5703125" style="1" customWidth="1"/>
    <col min="6152" max="6153" width="12.5703125" style="1" customWidth="1"/>
    <col min="6154" max="6154" width="17.42578125" style="1" customWidth="1"/>
    <col min="6155" max="6155" width="25.42578125" style="1" customWidth="1"/>
    <col min="6156" max="6156" width="4.42578125" style="1" customWidth="1"/>
    <col min="6157" max="6157" width="26.5703125" style="1" customWidth="1"/>
    <col min="6158" max="6159" width="25.42578125" style="1" customWidth="1"/>
    <col min="6160" max="6160" width="19.85546875" style="1" customWidth="1"/>
    <col min="6161" max="6161" width="18.5703125" style="1" customWidth="1"/>
    <col min="6162" max="6162" width="18.140625" style="1" customWidth="1"/>
    <col min="6163" max="6163" width="17.140625" style="1" customWidth="1"/>
    <col min="6164" max="6164" width="17.5703125" style="1" customWidth="1"/>
    <col min="6165" max="6165" width="18.42578125" style="1" customWidth="1"/>
    <col min="6166" max="6167" width="17.42578125" style="1" customWidth="1"/>
    <col min="6168" max="6168" width="20" style="1" customWidth="1"/>
    <col min="6169" max="6169" width="18.140625" style="1" customWidth="1"/>
    <col min="6170" max="6170" width="17.42578125" style="1" customWidth="1"/>
    <col min="6171" max="6171" width="17" style="1" customWidth="1"/>
    <col min="6172" max="6172" width="16.42578125" style="1" customWidth="1"/>
    <col min="6173" max="6173" width="17" style="1" customWidth="1"/>
    <col min="6174" max="6174" width="16.42578125" style="1" customWidth="1"/>
    <col min="6175" max="6176" width="18.140625" style="1" customWidth="1"/>
    <col min="6177" max="6177" width="18.42578125" style="1" customWidth="1"/>
    <col min="6178" max="6178" width="17.42578125" style="1" customWidth="1"/>
    <col min="6179" max="6179" width="17.5703125" style="1" customWidth="1"/>
    <col min="6180" max="6180" width="18.140625" style="1" customWidth="1"/>
    <col min="6181" max="6181" width="18.42578125" style="1" customWidth="1"/>
    <col min="6182" max="6182" width="17" style="1" customWidth="1"/>
    <col min="6183" max="6183" width="18.140625" style="1" customWidth="1"/>
    <col min="6184" max="6184" width="17" style="1" customWidth="1"/>
    <col min="6185" max="6400" width="10.140625" style="1"/>
    <col min="6401" max="6401" width="45.5703125" style="1" customWidth="1"/>
    <col min="6402" max="6402" width="11.5703125" style="1" customWidth="1"/>
    <col min="6403" max="6403" width="45.5703125" style="1" customWidth="1"/>
    <col min="6404" max="6404" width="42.140625" style="1" customWidth="1"/>
    <col min="6405" max="6405" width="38.5703125" style="1" customWidth="1"/>
    <col min="6406" max="6406" width="12.5703125" style="1" customWidth="1"/>
    <col min="6407" max="6407" width="25.5703125" style="1" customWidth="1"/>
    <col min="6408" max="6409" width="12.5703125" style="1" customWidth="1"/>
    <col min="6410" max="6410" width="17.42578125" style="1" customWidth="1"/>
    <col min="6411" max="6411" width="25.42578125" style="1" customWidth="1"/>
    <col min="6412" max="6412" width="4.42578125" style="1" customWidth="1"/>
    <col min="6413" max="6413" width="26.5703125" style="1" customWidth="1"/>
    <col min="6414" max="6415" width="25.42578125" style="1" customWidth="1"/>
    <col min="6416" max="6416" width="19.85546875" style="1" customWidth="1"/>
    <col min="6417" max="6417" width="18.5703125" style="1" customWidth="1"/>
    <col min="6418" max="6418" width="18.140625" style="1" customWidth="1"/>
    <col min="6419" max="6419" width="17.140625" style="1" customWidth="1"/>
    <col min="6420" max="6420" width="17.5703125" style="1" customWidth="1"/>
    <col min="6421" max="6421" width="18.42578125" style="1" customWidth="1"/>
    <col min="6422" max="6423" width="17.42578125" style="1" customWidth="1"/>
    <col min="6424" max="6424" width="20" style="1" customWidth="1"/>
    <col min="6425" max="6425" width="18.140625" style="1" customWidth="1"/>
    <col min="6426" max="6426" width="17.42578125" style="1" customWidth="1"/>
    <col min="6427" max="6427" width="17" style="1" customWidth="1"/>
    <col min="6428" max="6428" width="16.42578125" style="1" customWidth="1"/>
    <col min="6429" max="6429" width="17" style="1" customWidth="1"/>
    <col min="6430" max="6430" width="16.42578125" style="1" customWidth="1"/>
    <col min="6431" max="6432" width="18.140625" style="1" customWidth="1"/>
    <col min="6433" max="6433" width="18.42578125" style="1" customWidth="1"/>
    <col min="6434" max="6434" width="17.42578125" style="1" customWidth="1"/>
    <col min="6435" max="6435" width="17.5703125" style="1" customWidth="1"/>
    <col min="6436" max="6436" width="18.140625" style="1" customWidth="1"/>
    <col min="6437" max="6437" width="18.42578125" style="1" customWidth="1"/>
    <col min="6438" max="6438" width="17" style="1" customWidth="1"/>
    <col min="6439" max="6439" width="18.140625" style="1" customWidth="1"/>
    <col min="6440" max="6440" width="17" style="1" customWidth="1"/>
    <col min="6441" max="6656" width="10.140625" style="1"/>
    <col min="6657" max="6657" width="45.5703125" style="1" customWidth="1"/>
    <col min="6658" max="6658" width="11.5703125" style="1" customWidth="1"/>
    <col min="6659" max="6659" width="45.5703125" style="1" customWidth="1"/>
    <col min="6660" max="6660" width="42.140625" style="1" customWidth="1"/>
    <col min="6661" max="6661" width="38.5703125" style="1" customWidth="1"/>
    <col min="6662" max="6662" width="12.5703125" style="1" customWidth="1"/>
    <col min="6663" max="6663" width="25.5703125" style="1" customWidth="1"/>
    <col min="6664" max="6665" width="12.5703125" style="1" customWidth="1"/>
    <col min="6666" max="6666" width="17.42578125" style="1" customWidth="1"/>
    <col min="6667" max="6667" width="25.42578125" style="1" customWidth="1"/>
    <col min="6668" max="6668" width="4.42578125" style="1" customWidth="1"/>
    <col min="6669" max="6669" width="26.5703125" style="1" customWidth="1"/>
    <col min="6670" max="6671" width="25.42578125" style="1" customWidth="1"/>
    <col min="6672" max="6672" width="19.85546875" style="1" customWidth="1"/>
    <col min="6673" max="6673" width="18.5703125" style="1" customWidth="1"/>
    <col min="6674" max="6674" width="18.140625" style="1" customWidth="1"/>
    <col min="6675" max="6675" width="17.140625" style="1" customWidth="1"/>
    <col min="6676" max="6676" width="17.5703125" style="1" customWidth="1"/>
    <col min="6677" max="6677" width="18.42578125" style="1" customWidth="1"/>
    <col min="6678" max="6679" width="17.42578125" style="1" customWidth="1"/>
    <col min="6680" max="6680" width="20" style="1" customWidth="1"/>
    <col min="6681" max="6681" width="18.140625" style="1" customWidth="1"/>
    <col min="6682" max="6682" width="17.42578125" style="1" customWidth="1"/>
    <col min="6683" max="6683" width="17" style="1" customWidth="1"/>
    <col min="6684" max="6684" width="16.42578125" style="1" customWidth="1"/>
    <col min="6685" max="6685" width="17" style="1" customWidth="1"/>
    <col min="6686" max="6686" width="16.42578125" style="1" customWidth="1"/>
    <col min="6687" max="6688" width="18.140625" style="1" customWidth="1"/>
    <col min="6689" max="6689" width="18.42578125" style="1" customWidth="1"/>
    <col min="6690" max="6690" width="17.42578125" style="1" customWidth="1"/>
    <col min="6691" max="6691" width="17.5703125" style="1" customWidth="1"/>
    <col min="6692" max="6692" width="18.140625" style="1" customWidth="1"/>
    <col min="6693" max="6693" width="18.42578125" style="1" customWidth="1"/>
    <col min="6694" max="6694" width="17" style="1" customWidth="1"/>
    <col min="6695" max="6695" width="18.140625" style="1" customWidth="1"/>
    <col min="6696" max="6696" width="17" style="1" customWidth="1"/>
    <col min="6697" max="6912" width="10.140625" style="1"/>
    <col min="6913" max="6913" width="45.5703125" style="1" customWidth="1"/>
    <col min="6914" max="6914" width="11.5703125" style="1" customWidth="1"/>
    <col min="6915" max="6915" width="45.5703125" style="1" customWidth="1"/>
    <col min="6916" max="6916" width="42.140625" style="1" customWidth="1"/>
    <col min="6917" max="6917" width="38.5703125" style="1" customWidth="1"/>
    <col min="6918" max="6918" width="12.5703125" style="1" customWidth="1"/>
    <col min="6919" max="6919" width="25.5703125" style="1" customWidth="1"/>
    <col min="6920" max="6921" width="12.5703125" style="1" customWidth="1"/>
    <col min="6922" max="6922" width="17.42578125" style="1" customWidth="1"/>
    <col min="6923" max="6923" width="25.42578125" style="1" customWidth="1"/>
    <col min="6924" max="6924" width="4.42578125" style="1" customWidth="1"/>
    <col min="6925" max="6925" width="26.5703125" style="1" customWidth="1"/>
    <col min="6926" max="6927" width="25.42578125" style="1" customWidth="1"/>
    <col min="6928" max="6928" width="19.85546875" style="1" customWidth="1"/>
    <col min="6929" max="6929" width="18.5703125" style="1" customWidth="1"/>
    <col min="6930" max="6930" width="18.140625" style="1" customWidth="1"/>
    <col min="6931" max="6931" width="17.140625" style="1" customWidth="1"/>
    <col min="6932" max="6932" width="17.5703125" style="1" customWidth="1"/>
    <col min="6933" max="6933" width="18.42578125" style="1" customWidth="1"/>
    <col min="6934" max="6935" width="17.42578125" style="1" customWidth="1"/>
    <col min="6936" max="6936" width="20" style="1" customWidth="1"/>
    <col min="6937" max="6937" width="18.140625" style="1" customWidth="1"/>
    <col min="6938" max="6938" width="17.42578125" style="1" customWidth="1"/>
    <col min="6939" max="6939" width="17" style="1" customWidth="1"/>
    <col min="6940" max="6940" width="16.42578125" style="1" customWidth="1"/>
    <col min="6941" max="6941" width="17" style="1" customWidth="1"/>
    <col min="6942" max="6942" width="16.42578125" style="1" customWidth="1"/>
    <col min="6943" max="6944" width="18.140625" style="1" customWidth="1"/>
    <col min="6945" max="6945" width="18.42578125" style="1" customWidth="1"/>
    <col min="6946" max="6946" width="17.42578125" style="1" customWidth="1"/>
    <col min="6947" max="6947" width="17.5703125" style="1" customWidth="1"/>
    <col min="6948" max="6948" width="18.140625" style="1" customWidth="1"/>
    <col min="6949" max="6949" width="18.42578125" style="1" customWidth="1"/>
    <col min="6950" max="6950" width="17" style="1" customWidth="1"/>
    <col min="6951" max="6951" width="18.140625" style="1" customWidth="1"/>
    <col min="6952" max="6952" width="17" style="1" customWidth="1"/>
    <col min="6953" max="7168" width="10.140625" style="1"/>
    <col min="7169" max="7169" width="45.5703125" style="1" customWidth="1"/>
    <col min="7170" max="7170" width="11.5703125" style="1" customWidth="1"/>
    <col min="7171" max="7171" width="45.5703125" style="1" customWidth="1"/>
    <col min="7172" max="7172" width="42.140625" style="1" customWidth="1"/>
    <col min="7173" max="7173" width="38.5703125" style="1" customWidth="1"/>
    <col min="7174" max="7174" width="12.5703125" style="1" customWidth="1"/>
    <col min="7175" max="7175" width="25.5703125" style="1" customWidth="1"/>
    <col min="7176" max="7177" width="12.5703125" style="1" customWidth="1"/>
    <col min="7178" max="7178" width="17.42578125" style="1" customWidth="1"/>
    <col min="7179" max="7179" width="25.42578125" style="1" customWidth="1"/>
    <col min="7180" max="7180" width="4.42578125" style="1" customWidth="1"/>
    <col min="7181" max="7181" width="26.5703125" style="1" customWidth="1"/>
    <col min="7182" max="7183" width="25.42578125" style="1" customWidth="1"/>
    <col min="7184" max="7184" width="19.85546875" style="1" customWidth="1"/>
    <col min="7185" max="7185" width="18.5703125" style="1" customWidth="1"/>
    <col min="7186" max="7186" width="18.140625" style="1" customWidth="1"/>
    <col min="7187" max="7187" width="17.140625" style="1" customWidth="1"/>
    <col min="7188" max="7188" width="17.5703125" style="1" customWidth="1"/>
    <col min="7189" max="7189" width="18.42578125" style="1" customWidth="1"/>
    <col min="7190" max="7191" width="17.42578125" style="1" customWidth="1"/>
    <col min="7192" max="7192" width="20" style="1" customWidth="1"/>
    <col min="7193" max="7193" width="18.140625" style="1" customWidth="1"/>
    <col min="7194" max="7194" width="17.42578125" style="1" customWidth="1"/>
    <col min="7195" max="7195" width="17" style="1" customWidth="1"/>
    <col min="7196" max="7196" width="16.42578125" style="1" customWidth="1"/>
    <col min="7197" max="7197" width="17" style="1" customWidth="1"/>
    <col min="7198" max="7198" width="16.42578125" style="1" customWidth="1"/>
    <col min="7199" max="7200" width="18.140625" style="1" customWidth="1"/>
    <col min="7201" max="7201" width="18.42578125" style="1" customWidth="1"/>
    <col min="7202" max="7202" width="17.42578125" style="1" customWidth="1"/>
    <col min="7203" max="7203" width="17.5703125" style="1" customWidth="1"/>
    <col min="7204" max="7204" width="18.140625" style="1" customWidth="1"/>
    <col min="7205" max="7205" width="18.42578125" style="1" customWidth="1"/>
    <col min="7206" max="7206" width="17" style="1" customWidth="1"/>
    <col min="7207" max="7207" width="18.140625" style="1" customWidth="1"/>
    <col min="7208" max="7208" width="17" style="1" customWidth="1"/>
    <col min="7209" max="7424" width="10.140625" style="1"/>
    <col min="7425" max="7425" width="45.5703125" style="1" customWidth="1"/>
    <col min="7426" max="7426" width="11.5703125" style="1" customWidth="1"/>
    <col min="7427" max="7427" width="45.5703125" style="1" customWidth="1"/>
    <col min="7428" max="7428" width="42.140625" style="1" customWidth="1"/>
    <col min="7429" max="7429" width="38.5703125" style="1" customWidth="1"/>
    <col min="7430" max="7430" width="12.5703125" style="1" customWidth="1"/>
    <col min="7431" max="7431" width="25.5703125" style="1" customWidth="1"/>
    <col min="7432" max="7433" width="12.5703125" style="1" customWidth="1"/>
    <col min="7434" max="7434" width="17.42578125" style="1" customWidth="1"/>
    <col min="7435" max="7435" width="25.42578125" style="1" customWidth="1"/>
    <col min="7436" max="7436" width="4.42578125" style="1" customWidth="1"/>
    <col min="7437" max="7437" width="26.5703125" style="1" customWidth="1"/>
    <col min="7438" max="7439" width="25.42578125" style="1" customWidth="1"/>
    <col min="7440" max="7440" width="19.85546875" style="1" customWidth="1"/>
    <col min="7441" max="7441" width="18.5703125" style="1" customWidth="1"/>
    <col min="7442" max="7442" width="18.140625" style="1" customWidth="1"/>
    <col min="7443" max="7443" width="17.140625" style="1" customWidth="1"/>
    <col min="7444" max="7444" width="17.5703125" style="1" customWidth="1"/>
    <col min="7445" max="7445" width="18.42578125" style="1" customWidth="1"/>
    <col min="7446" max="7447" width="17.42578125" style="1" customWidth="1"/>
    <col min="7448" max="7448" width="20" style="1" customWidth="1"/>
    <col min="7449" max="7449" width="18.140625" style="1" customWidth="1"/>
    <col min="7450" max="7450" width="17.42578125" style="1" customWidth="1"/>
    <col min="7451" max="7451" width="17" style="1" customWidth="1"/>
    <col min="7452" max="7452" width="16.42578125" style="1" customWidth="1"/>
    <col min="7453" max="7453" width="17" style="1" customWidth="1"/>
    <col min="7454" max="7454" width="16.42578125" style="1" customWidth="1"/>
    <col min="7455" max="7456" width="18.140625" style="1" customWidth="1"/>
    <col min="7457" max="7457" width="18.42578125" style="1" customWidth="1"/>
    <col min="7458" max="7458" width="17.42578125" style="1" customWidth="1"/>
    <col min="7459" max="7459" width="17.5703125" style="1" customWidth="1"/>
    <col min="7460" max="7460" width="18.140625" style="1" customWidth="1"/>
    <col min="7461" max="7461" width="18.42578125" style="1" customWidth="1"/>
    <col min="7462" max="7462" width="17" style="1" customWidth="1"/>
    <col min="7463" max="7463" width="18.140625" style="1" customWidth="1"/>
    <col min="7464" max="7464" width="17" style="1" customWidth="1"/>
    <col min="7465" max="7680" width="10.140625" style="1"/>
    <col min="7681" max="7681" width="45.5703125" style="1" customWidth="1"/>
    <col min="7682" max="7682" width="11.5703125" style="1" customWidth="1"/>
    <col min="7683" max="7683" width="45.5703125" style="1" customWidth="1"/>
    <col min="7684" max="7684" width="42.140625" style="1" customWidth="1"/>
    <col min="7685" max="7685" width="38.5703125" style="1" customWidth="1"/>
    <col min="7686" max="7686" width="12.5703125" style="1" customWidth="1"/>
    <col min="7687" max="7687" width="25.5703125" style="1" customWidth="1"/>
    <col min="7688" max="7689" width="12.5703125" style="1" customWidth="1"/>
    <col min="7690" max="7690" width="17.42578125" style="1" customWidth="1"/>
    <col min="7691" max="7691" width="25.42578125" style="1" customWidth="1"/>
    <col min="7692" max="7692" width="4.42578125" style="1" customWidth="1"/>
    <col min="7693" max="7693" width="26.5703125" style="1" customWidth="1"/>
    <col min="7694" max="7695" width="25.42578125" style="1" customWidth="1"/>
    <col min="7696" max="7696" width="19.85546875" style="1" customWidth="1"/>
    <col min="7697" max="7697" width="18.5703125" style="1" customWidth="1"/>
    <col min="7698" max="7698" width="18.140625" style="1" customWidth="1"/>
    <col min="7699" max="7699" width="17.140625" style="1" customWidth="1"/>
    <col min="7700" max="7700" width="17.5703125" style="1" customWidth="1"/>
    <col min="7701" max="7701" width="18.42578125" style="1" customWidth="1"/>
    <col min="7702" max="7703" width="17.42578125" style="1" customWidth="1"/>
    <col min="7704" max="7704" width="20" style="1" customWidth="1"/>
    <col min="7705" max="7705" width="18.140625" style="1" customWidth="1"/>
    <col min="7706" max="7706" width="17.42578125" style="1" customWidth="1"/>
    <col min="7707" max="7707" width="17" style="1" customWidth="1"/>
    <col min="7708" max="7708" width="16.42578125" style="1" customWidth="1"/>
    <col min="7709" max="7709" width="17" style="1" customWidth="1"/>
    <col min="7710" max="7710" width="16.42578125" style="1" customWidth="1"/>
    <col min="7711" max="7712" width="18.140625" style="1" customWidth="1"/>
    <col min="7713" max="7713" width="18.42578125" style="1" customWidth="1"/>
    <col min="7714" max="7714" width="17.42578125" style="1" customWidth="1"/>
    <col min="7715" max="7715" width="17.5703125" style="1" customWidth="1"/>
    <col min="7716" max="7716" width="18.140625" style="1" customWidth="1"/>
    <col min="7717" max="7717" width="18.42578125" style="1" customWidth="1"/>
    <col min="7718" max="7718" width="17" style="1" customWidth="1"/>
    <col min="7719" max="7719" width="18.140625" style="1" customWidth="1"/>
    <col min="7720" max="7720" width="17" style="1" customWidth="1"/>
    <col min="7721" max="7936" width="10.140625" style="1"/>
    <col min="7937" max="7937" width="45.5703125" style="1" customWidth="1"/>
    <col min="7938" max="7938" width="11.5703125" style="1" customWidth="1"/>
    <col min="7939" max="7939" width="45.5703125" style="1" customWidth="1"/>
    <col min="7940" max="7940" width="42.140625" style="1" customWidth="1"/>
    <col min="7941" max="7941" width="38.5703125" style="1" customWidth="1"/>
    <col min="7942" max="7942" width="12.5703125" style="1" customWidth="1"/>
    <col min="7943" max="7943" width="25.5703125" style="1" customWidth="1"/>
    <col min="7944" max="7945" width="12.5703125" style="1" customWidth="1"/>
    <col min="7946" max="7946" width="17.42578125" style="1" customWidth="1"/>
    <col min="7947" max="7947" width="25.42578125" style="1" customWidth="1"/>
    <col min="7948" max="7948" width="4.42578125" style="1" customWidth="1"/>
    <col min="7949" max="7949" width="26.5703125" style="1" customWidth="1"/>
    <col min="7950" max="7951" width="25.42578125" style="1" customWidth="1"/>
    <col min="7952" max="7952" width="19.85546875" style="1" customWidth="1"/>
    <col min="7953" max="7953" width="18.5703125" style="1" customWidth="1"/>
    <col min="7954" max="7954" width="18.140625" style="1" customWidth="1"/>
    <col min="7955" max="7955" width="17.140625" style="1" customWidth="1"/>
    <col min="7956" max="7956" width="17.5703125" style="1" customWidth="1"/>
    <col min="7957" max="7957" width="18.42578125" style="1" customWidth="1"/>
    <col min="7958" max="7959" width="17.42578125" style="1" customWidth="1"/>
    <col min="7960" max="7960" width="20" style="1" customWidth="1"/>
    <col min="7961" max="7961" width="18.140625" style="1" customWidth="1"/>
    <col min="7962" max="7962" width="17.42578125" style="1" customWidth="1"/>
    <col min="7963" max="7963" width="17" style="1" customWidth="1"/>
    <col min="7964" max="7964" width="16.42578125" style="1" customWidth="1"/>
    <col min="7965" max="7965" width="17" style="1" customWidth="1"/>
    <col min="7966" max="7966" width="16.42578125" style="1" customWidth="1"/>
    <col min="7967" max="7968" width="18.140625" style="1" customWidth="1"/>
    <col min="7969" max="7969" width="18.42578125" style="1" customWidth="1"/>
    <col min="7970" max="7970" width="17.42578125" style="1" customWidth="1"/>
    <col min="7971" max="7971" width="17.5703125" style="1" customWidth="1"/>
    <col min="7972" max="7972" width="18.140625" style="1" customWidth="1"/>
    <col min="7973" max="7973" width="18.42578125" style="1" customWidth="1"/>
    <col min="7974" max="7974" width="17" style="1" customWidth="1"/>
    <col min="7975" max="7975" width="18.140625" style="1" customWidth="1"/>
    <col min="7976" max="7976" width="17" style="1" customWidth="1"/>
    <col min="7977" max="8192" width="10.140625" style="1"/>
    <col min="8193" max="8193" width="45.5703125" style="1" customWidth="1"/>
    <col min="8194" max="8194" width="11.5703125" style="1" customWidth="1"/>
    <col min="8195" max="8195" width="45.5703125" style="1" customWidth="1"/>
    <col min="8196" max="8196" width="42.140625" style="1" customWidth="1"/>
    <col min="8197" max="8197" width="38.5703125" style="1" customWidth="1"/>
    <col min="8198" max="8198" width="12.5703125" style="1" customWidth="1"/>
    <col min="8199" max="8199" width="25.5703125" style="1" customWidth="1"/>
    <col min="8200" max="8201" width="12.5703125" style="1" customWidth="1"/>
    <col min="8202" max="8202" width="17.42578125" style="1" customWidth="1"/>
    <col min="8203" max="8203" width="25.42578125" style="1" customWidth="1"/>
    <col min="8204" max="8204" width="4.42578125" style="1" customWidth="1"/>
    <col min="8205" max="8205" width="26.5703125" style="1" customWidth="1"/>
    <col min="8206" max="8207" width="25.42578125" style="1" customWidth="1"/>
    <col min="8208" max="8208" width="19.85546875" style="1" customWidth="1"/>
    <col min="8209" max="8209" width="18.5703125" style="1" customWidth="1"/>
    <col min="8210" max="8210" width="18.140625" style="1" customWidth="1"/>
    <col min="8211" max="8211" width="17.140625" style="1" customWidth="1"/>
    <col min="8212" max="8212" width="17.5703125" style="1" customWidth="1"/>
    <col min="8213" max="8213" width="18.42578125" style="1" customWidth="1"/>
    <col min="8214" max="8215" width="17.42578125" style="1" customWidth="1"/>
    <col min="8216" max="8216" width="20" style="1" customWidth="1"/>
    <col min="8217" max="8217" width="18.140625" style="1" customWidth="1"/>
    <col min="8218" max="8218" width="17.42578125" style="1" customWidth="1"/>
    <col min="8219" max="8219" width="17" style="1" customWidth="1"/>
    <col min="8220" max="8220" width="16.42578125" style="1" customWidth="1"/>
    <col min="8221" max="8221" width="17" style="1" customWidth="1"/>
    <col min="8222" max="8222" width="16.42578125" style="1" customWidth="1"/>
    <col min="8223" max="8224" width="18.140625" style="1" customWidth="1"/>
    <col min="8225" max="8225" width="18.42578125" style="1" customWidth="1"/>
    <col min="8226" max="8226" width="17.42578125" style="1" customWidth="1"/>
    <col min="8227" max="8227" width="17.5703125" style="1" customWidth="1"/>
    <col min="8228" max="8228" width="18.140625" style="1" customWidth="1"/>
    <col min="8229" max="8229" width="18.42578125" style="1" customWidth="1"/>
    <col min="8230" max="8230" width="17" style="1" customWidth="1"/>
    <col min="8231" max="8231" width="18.140625" style="1" customWidth="1"/>
    <col min="8232" max="8232" width="17" style="1" customWidth="1"/>
    <col min="8233" max="8448" width="10.140625" style="1"/>
    <col min="8449" max="8449" width="45.5703125" style="1" customWidth="1"/>
    <col min="8450" max="8450" width="11.5703125" style="1" customWidth="1"/>
    <col min="8451" max="8451" width="45.5703125" style="1" customWidth="1"/>
    <col min="8452" max="8452" width="42.140625" style="1" customWidth="1"/>
    <col min="8453" max="8453" width="38.5703125" style="1" customWidth="1"/>
    <col min="8454" max="8454" width="12.5703125" style="1" customWidth="1"/>
    <col min="8455" max="8455" width="25.5703125" style="1" customWidth="1"/>
    <col min="8456" max="8457" width="12.5703125" style="1" customWidth="1"/>
    <col min="8458" max="8458" width="17.42578125" style="1" customWidth="1"/>
    <col min="8459" max="8459" width="25.42578125" style="1" customWidth="1"/>
    <col min="8460" max="8460" width="4.42578125" style="1" customWidth="1"/>
    <col min="8461" max="8461" width="26.5703125" style="1" customWidth="1"/>
    <col min="8462" max="8463" width="25.42578125" style="1" customWidth="1"/>
    <col min="8464" max="8464" width="19.85546875" style="1" customWidth="1"/>
    <col min="8465" max="8465" width="18.5703125" style="1" customWidth="1"/>
    <col min="8466" max="8466" width="18.140625" style="1" customWidth="1"/>
    <col min="8467" max="8467" width="17.140625" style="1" customWidth="1"/>
    <col min="8468" max="8468" width="17.5703125" style="1" customWidth="1"/>
    <col min="8469" max="8469" width="18.42578125" style="1" customWidth="1"/>
    <col min="8470" max="8471" width="17.42578125" style="1" customWidth="1"/>
    <col min="8472" max="8472" width="20" style="1" customWidth="1"/>
    <col min="8473" max="8473" width="18.140625" style="1" customWidth="1"/>
    <col min="8474" max="8474" width="17.42578125" style="1" customWidth="1"/>
    <col min="8475" max="8475" width="17" style="1" customWidth="1"/>
    <col min="8476" max="8476" width="16.42578125" style="1" customWidth="1"/>
    <col min="8477" max="8477" width="17" style="1" customWidth="1"/>
    <col min="8478" max="8478" width="16.42578125" style="1" customWidth="1"/>
    <col min="8479" max="8480" width="18.140625" style="1" customWidth="1"/>
    <col min="8481" max="8481" width="18.42578125" style="1" customWidth="1"/>
    <col min="8482" max="8482" width="17.42578125" style="1" customWidth="1"/>
    <col min="8483" max="8483" width="17.5703125" style="1" customWidth="1"/>
    <col min="8484" max="8484" width="18.140625" style="1" customWidth="1"/>
    <col min="8485" max="8485" width="18.42578125" style="1" customWidth="1"/>
    <col min="8486" max="8486" width="17" style="1" customWidth="1"/>
    <col min="8487" max="8487" width="18.140625" style="1" customWidth="1"/>
    <col min="8488" max="8488" width="17" style="1" customWidth="1"/>
    <col min="8489" max="8704" width="10.140625" style="1"/>
    <col min="8705" max="8705" width="45.5703125" style="1" customWidth="1"/>
    <col min="8706" max="8706" width="11.5703125" style="1" customWidth="1"/>
    <col min="8707" max="8707" width="45.5703125" style="1" customWidth="1"/>
    <col min="8708" max="8708" width="42.140625" style="1" customWidth="1"/>
    <col min="8709" max="8709" width="38.5703125" style="1" customWidth="1"/>
    <col min="8710" max="8710" width="12.5703125" style="1" customWidth="1"/>
    <col min="8711" max="8711" width="25.5703125" style="1" customWidth="1"/>
    <col min="8712" max="8713" width="12.5703125" style="1" customWidth="1"/>
    <col min="8714" max="8714" width="17.42578125" style="1" customWidth="1"/>
    <col min="8715" max="8715" width="25.42578125" style="1" customWidth="1"/>
    <col min="8716" max="8716" width="4.42578125" style="1" customWidth="1"/>
    <col min="8717" max="8717" width="26.5703125" style="1" customWidth="1"/>
    <col min="8718" max="8719" width="25.42578125" style="1" customWidth="1"/>
    <col min="8720" max="8720" width="19.85546875" style="1" customWidth="1"/>
    <col min="8721" max="8721" width="18.5703125" style="1" customWidth="1"/>
    <col min="8722" max="8722" width="18.140625" style="1" customWidth="1"/>
    <col min="8723" max="8723" width="17.140625" style="1" customWidth="1"/>
    <col min="8724" max="8724" width="17.5703125" style="1" customWidth="1"/>
    <col min="8725" max="8725" width="18.42578125" style="1" customWidth="1"/>
    <col min="8726" max="8727" width="17.42578125" style="1" customWidth="1"/>
    <col min="8728" max="8728" width="20" style="1" customWidth="1"/>
    <col min="8729" max="8729" width="18.140625" style="1" customWidth="1"/>
    <col min="8730" max="8730" width="17.42578125" style="1" customWidth="1"/>
    <col min="8731" max="8731" width="17" style="1" customWidth="1"/>
    <col min="8732" max="8732" width="16.42578125" style="1" customWidth="1"/>
    <col min="8733" max="8733" width="17" style="1" customWidth="1"/>
    <col min="8734" max="8734" width="16.42578125" style="1" customWidth="1"/>
    <col min="8735" max="8736" width="18.140625" style="1" customWidth="1"/>
    <col min="8737" max="8737" width="18.42578125" style="1" customWidth="1"/>
    <col min="8738" max="8738" width="17.42578125" style="1" customWidth="1"/>
    <col min="8739" max="8739" width="17.5703125" style="1" customWidth="1"/>
    <col min="8740" max="8740" width="18.140625" style="1" customWidth="1"/>
    <col min="8741" max="8741" width="18.42578125" style="1" customWidth="1"/>
    <col min="8742" max="8742" width="17" style="1" customWidth="1"/>
    <col min="8743" max="8743" width="18.140625" style="1" customWidth="1"/>
    <col min="8744" max="8744" width="17" style="1" customWidth="1"/>
    <col min="8745" max="8960" width="10.140625" style="1"/>
    <col min="8961" max="8961" width="45.5703125" style="1" customWidth="1"/>
    <col min="8962" max="8962" width="11.5703125" style="1" customWidth="1"/>
    <col min="8963" max="8963" width="45.5703125" style="1" customWidth="1"/>
    <col min="8964" max="8964" width="42.140625" style="1" customWidth="1"/>
    <col min="8965" max="8965" width="38.5703125" style="1" customWidth="1"/>
    <col min="8966" max="8966" width="12.5703125" style="1" customWidth="1"/>
    <col min="8967" max="8967" width="25.5703125" style="1" customWidth="1"/>
    <col min="8968" max="8969" width="12.5703125" style="1" customWidth="1"/>
    <col min="8970" max="8970" width="17.42578125" style="1" customWidth="1"/>
    <col min="8971" max="8971" width="25.42578125" style="1" customWidth="1"/>
    <col min="8972" max="8972" width="4.42578125" style="1" customWidth="1"/>
    <col min="8973" max="8973" width="26.5703125" style="1" customWidth="1"/>
    <col min="8974" max="8975" width="25.42578125" style="1" customWidth="1"/>
    <col min="8976" max="8976" width="19.85546875" style="1" customWidth="1"/>
    <col min="8977" max="8977" width="18.5703125" style="1" customWidth="1"/>
    <col min="8978" max="8978" width="18.140625" style="1" customWidth="1"/>
    <col min="8979" max="8979" width="17.140625" style="1" customWidth="1"/>
    <col min="8980" max="8980" width="17.5703125" style="1" customWidth="1"/>
    <col min="8981" max="8981" width="18.42578125" style="1" customWidth="1"/>
    <col min="8982" max="8983" width="17.42578125" style="1" customWidth="1"/>
    <col min="8984" max="8984" width="20" style="1" customWidth="1"/>
    <col min="8985" max="8985" width="18.140625" style="1" customWidth="1"/>
    <col min="8986" max="8986" width="17.42578125" style="1" customWidth="1"/>
    <col min="8987" max="8987" width="17" style="1" customWidth="1"/>
    <col min="8988" max="8988" width="16.42578125" style="1" customWidth="1"/>
    <col min="8989" max="8989" width="17" style="1" customWidth="1"/>
    <col min="8990" max="8990" width="16.42578125" style="1" customWidth="1"/>
    <col min="8991" max="8992" width="18.140625" style="1" customWidth="1"/>
    <col min="8993" max="8993" width="18.42578125" style="1" customWidth="1"/>
    <col min="8994" max="8994" width="17.42578125" style="1" customWidth="1"/>
    <col min="8995" max="8995" width="17.5703125" style="1" customWidth="1"/>
    <col min="8996" max="8996" width="18.140625" style="1" customWidth="1"/>
    <col min="8997" max="8997" width="18.42578125" style="1" customWidth="1"/>
    <col min="8998" max="8998" width="17" style="1" customWidth="1"/>
    <col min="8999" max="8999" width="18.140625" style="1" customWidth="1"/>
    <col min="9000" max="9000" width="17" style="1" customWidth="1"/>
    <col min="9001" max="9216" width="10.140625" style="1"/>
    <col min="9217" max="9217" width="45.5703125" style="1" customWidth="1"/>
    <col min="9218" max="9218" width="11.5703125" style="1" customWidth="1"/>
    <col min="9219" max="9219" width="45.5703125" style="1" customWidth="1"/>
    <col min="9220" max="9220" width="42.140625" style="1" customWidth="1"/>
    <col min="9221" max="9221" width="38.5703125" style="1" customWidth="1"/>
    <col min="9222" max="9222" width="12.5703125" style="1" customWidth="1"/>
    <col min="9223" max="9223" width="25.5703125" style="1" customWidth="1"/>
    <col min="9224" max="9225" width="12.5703125" style="1" customWidth="1"/>
    <col min="9226" max="9226" width="17.42578125" style="1" customWidth="1"/>
    <col min="9227" max="9227" width="25.42578125" style="1" customWidth="1"/>
    <col min="9228" max="9228" width="4.42578125" style="1" customWidth="1"/>
    <col min="9229" max="9229" width="26.5703125" style="1" customWidth="1"/>
    <col min="9230" max="9231" width="25.42578125" style="1" customWidth="1"/>
    <col min="9232" max="9232" width="19.85546875" style="1" customWidth="1"/>
    <col min="9233" max="9233" width="18.5703125" style="1" customWidth="1"/>
    <col min="9234" max="9234" width="18.140625" style="1" customWidth="1"/>
    <col min="9235" max="9235" width="17.140625" style="1" customWidth="1"/>
    <col min="9236" max="9236" width="17.5703125" style="1" customWidth="1"/>
    <col min="9237" max="9237" width="18.42578125" style="1" customWidth="1"/>
    <col min="9238" max="9239" width="17.42578125" style="1" customWidth="1"/>
    <col min="9240" max="9240" width="20" style="1" customWidth="1"/>
    <col min="9241" max="9241" width="18.140625" style="1" customWidth="1"/>
    <col min="9242" max="9242" width="17.42578125" style="1" customWidth="1"/>
    <col min="9243" max="9243" width="17" style="1" customWidth="1"/>
    <col min="9244" max="9244" width="16.42578125" style="1" customWidth="1"/>
    <col min="9245" max="9245" width="17" style="1" customWidth="1"/>
    <col min="9246" max="9246" width="16.42578125" style="1" customWidth="1"/>
    <col min="9247" max="9248" width="18.140625" style="1" customWidth="1"/>
    <col min="9249" max="9249" width="18.42578125" style="1" customWidth="1"/>
    <col min="9250" max="9250" width="17.42578125" style="1" customWidth="1"/>
    <col min="9251" max="9251" width="17.5703125" style="1" customWidth="1"/>
    <col min="9252" max="9252" width="18.140625" style="1" customWidth="1"/>
    <col min="9253" max="9253" width="18.42578125" style="1" customWidth="1"/>
    <col min="9254" max="9254" width="17" style="1" customWidth="1"/>
    <col min="9255" max="9255" width="18.140625" style="1" customWidth="1"/>
    <col min="9256" max="9256" width="17" style="1" customWidth="1"/>
    <col min="9257" max="9472" width="10.140625" style="1"/>
    <col min="9473" max="9473" width="45.5703125" style="1" customWidth="1"/>
    <col min="9474" max="9474" width="11.5703125" style="1" customWidth="1"/>
    <col min="9475" max="9475" width="45.5703125" style="1" customWidth="1"/>
    <col min="9476" max="9476" width="42.140625" style="1" customWidth="1"/>
    <col min="9477" max="9477" width="38.5703125" style="1" customWidth="1"/>
    <col min="9478" max="9478" width="12.5703125" style="1" customWidth="1"/>
    <col min="9479" max="9479" width="25.5703125" style="1" customWidth="1"/>
    <col min="9480" max="9481" width="12.5703125" style="1" customWidth="1"/>
    <col min="9482" max="9482" width="17.42578125" style="1" customWidth="1"/>
    <col min="9483" max="9483" width="25.42578125" style="1" customWidth="1"/>
    <col min="9484" max="9484" width="4.42578125" style="1" customWidth="1"/>
    <col min="9485" max="9485" width="26.5703125" style="1" customWidth="1"/>
    <col min="9486" max="9487" width="25.42578125" style="1" customWidth="1"/>
    <col min="9488" max="9488" width="19.85546875" style="1" customWidth="1"/>
    <col min="9489" max="9489" width="18.5703125" style="1" customWidth="1"/>
    <col min="9490" max="9490" width="18.140625" style="1" customWidth="1"/>
    <col min="9491" max="9491" width="17.140625" style="1" customWidth="1"/>
    <col min="9492" max="9492" width="17.5703125" style="1" customWidth="1"/>
    <col min="9493" max="9493" width="18.42578125" style="1" customWidth="1"/>
    <col min="9494" max="9495" width="17.42578125" style="1" customWidth="1"/>
    <col min="9496" max="9496" width="20" style="1" customWidth="1"/>
    <col min="9497" max="9497" width="18.140625" style="1" customWidth="1"/>
    <col min="9498" max="9498" width="17.42578125" style="1" customWidth="1"/>
    <col min="9499" max="9499" width="17" style="1" customWidth="1"/>
    <col min="9500" max="9500" width="16.42578125" style="1" customWidth="1"/>
    <col min="9501" max="9501" width="17" style="1" customWidth="1"/>
    <col min="9502" max="9502" width="16.42578125" style="1" customWidth="1"/>
    <col min="9503" max="9504" width="18.140625" style="1" customWidth="1"/>
    <col min="9505" max="9505" width="18.42578125" style="1" customWidth="1"/>
    <col min="9506" max="9506" width="17.42578125" style="1" customWidth="1"/>
    <col min="9507" max="9507" width="17.5703125" style="1" customWidth="1"/>
    <col min="9508" max="9508" width="18.140625" style="1" customWidth="1"/>
    <col min="9509" max="9509" width="18.42578125" style="1" customWidth="1"/>
    <col min="9510" max="9510" width="17" style="1" customWidth="1"/>
    <col min="9511" max="9511" width="18.140625" style="1" customWidth="1"/>
    <col min="9512" max="9512" width="17" style="1" customWidth="1"/>
    <col min="9513" max="9728" width="10.140625" style="1"/>
    <col min="9729" max="9729" width="45.5703125" style="1" customWidth="1"/>
    <col min="9730" max="9730" width="11.5703125" style="1" customWidth="1"/>
    <col min="9731" max="9731" width="45.5703125" style="1" customWidth="1"/>
    <col min="9732" max="9732" width="42.140625" style="1" customWidth="1"/>
    <col min="9733" max="9733" width="38.5703125" style="1" customWidth="1"/>
    <col min="9734" max="9734" width="12.5703125" style="1" customWidth="1"/>
    <col min="9735" max="9735" width="25.5703125" style="1" customWidth="1"/>
    <col min="9736" max="9737" width="12.5703125" style="1" customWidth="1"/>
    <col min="9738" max="9738" width="17.42578125" style="1" customWidth="1"/>
    <col min="9739" max="9739" width="25.42578125" style="1" customWidth="1"/>
    <col min="9740" max="9740" width="4.42578125" style="1" customWidth="1"/>
    <col min="9741" max="9741" width="26.5703125" style="1" customWidth="1"/>
    <col min="9742" max="9743" width="25.42578125" style="1" customWidth="1"/>
    <col min="9744" max="9744" width="19.85546875" style="1" customWidth="1"/>
    <col min="9745" max="9745" width="18.5703125" style="1" customWidth="1"/>
    <col min="9746" max="9746" width="18.140625" style="1" customWidth="1"/>
    <col min="9747" max="9747" width="17.140625" style="1" customWidth="1"/>
    <col min="9748" max="9748" width="17.5703125" style="1" customWidth="1"/>
    <col min="9749" max="9749" width="18.42578125" style="1" customWidth="1"/>
    <col min="9750" max="9751" width="17.42578125" style="1" customWidth="1"/>
    <col min="9752" max="9752" width="20" style="1" customWidth="1"/>
    <col min="9753" max="9753" width="18.140625" style="1" customWidth="1"/>
    <col min="9754" max="9754" width="17.42578125" style="1" customWidth="1"/>
    <col min="9755" max="9755" width="17" style="1" customWidth="1"/>
    <col min="9756" max="9756" width="16.42578125" style="1" customWidth="1"/>
    <col min="9757" max="9757" width="17" style="1" customWidth="1"/>
    <col min="9758" max="9758" width="16.42578125" style="1" customWidth="1"/>
    <col min="9759" max="9760" width="18.140625" style="1" customWidth="1"/>
    <col min="9761" max="9761" width="18.42578125" style="1" customWidth="1"/>
    <col min="9762" max="9762" width="17.42578125" style="1" customWidth="1"/>
    <col min="9763" max="9763" width="17.5703125" style="1" customWidth="1"/>
    <col min="9764" max="9764" width="18.140625" style="1" customWidth="1"/>
    <col min="9765" max="9765" width="18.42578125" style="1" customWidth="1"/>
    <col min="9766" max="9766" width="17" style="1" customWidth="1"/>
    <col min="9767" max="9767" width="18.140625" style="1" customWidth="1"/>
    <col min="9768" max="9768" width="17" style="1" customWidth="1"/>
    <col min="9769" max="9984" width="10.140625" style="1"/>
    <col min="9985" max="9985" width="45.5703125" style="1" customWidth="1"/>
    <col min="9986" max="9986" width="11.5703125" style="1" customWidth="1"/>
    <col min="9987" max="9987" width="45.5703125" style="1" customWidth="1"/>
    <col min="9988" max="9988" width="42.140625" style="1" customWidth="1"/>
    <col min="9989" max="9989" width="38.5703125" style="1" customWidth="1"/>
    <col min="9990" max="9990" width="12.5703125" style="1" customWidth="1"/>
    <col min="9991" max="9991" width="25.5703125" style="1" customWidth="1"/>
    <col min="9992" max="9993" width="12.5703125" style="1" customWidth="1"/>
    <col min="9994" max="9994" width="17.42578125" style="1" customWidth="1"/>
    <col min="9995" max="9995" width="25.42578125" style="1" customWidth="1"/>
    <col min="9996" max="9996" width="4.42578125" style="1" customWidth="1"/>
    <col min="9997" max="9997" width="26.5703125" style="1" customWidth="1"/>
    <col min="9998" max="9999" width="25.42578125" style="1" customWidth="1"/>
    <col min="10000" max="10000" width="19.85546875" style="1" customWidth="1"/>
    <col min="10001" max="10001" width="18.5703125" style="1" customWidth="1"/>
    <col min="10002" max="10002" width="18.140625" style="1" customWidth="1"/>
    <col min="10003" max="10003" width="17.140625" style="1" customWidth="1"/>
    <col min="10004" max="10004" width="17.5703125" style="1" customWidth="1"/>
    <col min="10005" max="10005" width="18.42578125" style="1" customWidth="1"/>
    <col min="10006" max="10007" width="17.42578125" style="1" customWidth="1"/>
    <col min="10008" max="10008" width="20" style="1" customWidth="1"/>
    <col min="10009" max="10009" width="18.140625" style="1" customWidth="1"/>
    <col min="10010" max="10010" width="17.42578125" style="1" customWidth="1"/>
    <col min="10011" max="10011" width="17" style="1" customWidth="1"/>
    <col min="10012" max="10012" width="16.42578125" style="1" customWidth="1"/>
    <col min="10013" max="10013" width="17" style="1" customWidth="1"/>
    <col min="10014" max="10014" width="16.42578125" style="1" customWidth="1"/>
    <col min="10015" max="10016" width="18.140625" style="1" customWidth="1"/>
    <col min="10017" max="10017" width="18.42578125" style="1" customWidth="1"/>
    <col min="10018" max="10018" width="17.42578125" style="1" customWidth="1"/>
    <col min="10019" max="10019" width="17.5703125" style="1" customWidth="1"/>
    <col min="10020" max="10020" width="18.140625" style="1" customWidth="1"/>
    <col min="10021" max="10021" width="18.42578125" style="1" customWidth="1"/>
    <col min="10022" max="10022" width="17" style="1" customWidth="1"/>
    <col min="10023" max="10023" width="18.140625" style="1" customWidth="1"/>
    <col min="10024" max="10024" width="17" style="1" customWidth="1"/>
    <col min="10025" max="10240" width="10.140625" style="1"/>
    <col min="10241" max="10241" width="45.5703125" style="1" customWidth="1"/>
    <col min="10242" max="10242" width="11.5703125" style="1" customWidth="1"/>
    <col min="10243" max="10243" width="45.5703125" style="1" customWidth="1"/>
    <col min="10244" max="10244" width="42.140625" style="1" customWidth="1"/>
    <col min="10245" max="10245" width="38.5703125" style="1" customWidth="1"/>
    <col min="10246" max="10246" width="12.5703125" style="1" customWidth="1"/>
    <col min="10247" max="10247" width="25.5703125" style="1" customWidth="1"/>
    <col min="10248" max="10249" width="12.5703125" style="1" customWidth="1"/>
    <col min="10250" max="10250" width="17.42578125" style="1" customWidth="1"/>
    <col min="10251" max="10251" width="25.42578125" style="1" customWidth="1"/>
    <col min="10252" max="10252" width="4.42578125" style="1" customWidth="1"/>
    <col min="10253" max="10253" width="26.5703125" style="1" customWidth="1"/>
    <col min="10254" max="10255" width="25.42578125" style="1" customWidth="1"/>
    <col min="10256" max="10256" width="19.85546875" style="1" customWidth="1"/>
    <col min="10257" max="10257" width="18.5703125" style="1" customWidth="1"/>
    <col min="10258" max="10258" width="18.140625" style="1" customWidth="1"/>
    <col min="10259" max="10259" width="17.140625" style="1" customWidth="1"/>
    <col min="10260" max="10260" width="17.5703125" style="1" customWidth="1"/>
    <col min="10261" max="10261" width="18.42578125" style="1" customWidth="1"/>
    <col min="10262" max="10263" width="17.42578125" style="1" customWidth="1"/>
    <col min="10264" max="10264" width="20" style="1" customWidth="1"/>
    <col min="10265" max="10265" width="18.140625" style="1" customWidth="1"/>
    <col min="10266" max="10266" width="17.42578125" style="1" customWidth="1"/>
    <col min="10267" max="10267" width="17" style="1" customWidth="1"/>
    <col min="10268" max="10268" width="16.42578125" style="1" customWidth="1"/>
    <col min="10269" max="10269" width="17" style="1" customWidth="1"/>
    <col min="10270" max="10270" width="16.42578125" style="1" customWidth="1"/>
    <col min="10271" max="10272" width="18.140625" style="1" customWidth="1"/>
    <col min="10273" max="10273" width="18.42578125" style="1" customWidth="1"/>
    <col min="10274" max="10274" width="17.42578125" style="1" customWidth="1"/>
    <col min="10275" max="10275" width="17.5703125" style="1" customWidth="1"/>
    <col min="10276" max="10276" width="18.140625" style="1" customWidth="1"/>
    <col min="10277" max="10277" width="18.42578125" style="1" customWidth="1"/>
    <col min="10278" max="10278" width="17" style="1" customWidth="1"/>
    <col min="10279" max="10279" width="18.140625" style="1" customWidth="1"/>
    <col min="10280" max="10280" width="17" style="1" customWidth="1"/>
    <col min="10281" max="10496" width="10.140625" style="1"/>
    <col min="10497" max="10497" width="45.5703125" style="1" customWidth="1"/>
    <col min="10498" max="10498" width="11.5703125" style="1" customWidth="1"/>
    <col min="10499" max="10499" width="45.5703125" style="1" customWidth="1"/>
    <col min="10500" max="10500" width="42.140625" style="1" customWidth="1"/>
    <col min="10501" max="10501" width="38.5703125" style="1" customWidth="1"/>
    <col min="10502" max="10502" width="12.5703125" style="1" customWidth="1"/>
    <col min="10503" max="10503" width="25.5703125" style="1" customWidth="1"/>
    <col min="10504" max="10505" width="12.5703125" style="1" customWidth="1"/>
    <col min="10506" max="10506" width="17.42578125" style="1" customWidth="1"/>
    <col min="10507" max="10507" width="25.42578125" style="1" customWidth="1"/>
    <col min="10508" max="10508" width="4.42578125" style="1" customWidth="1"/>
    <col min="10509" max="10509" width="26.5703125" style="1" customWidth="1"/>
    <col min="10510" max="10511" width="25.42578125" style="1" customWidth="1"/>
    <col min="10512" max="10512" width="19.85546875" style="1" customWidth="1"/>
    <col min="10513" max="10513" width="18.5703125" style="1" customWidth="1"/>
    <col min="10514" max="10514" width="18.140625" style="1" customWidth="1"/>
    <col min="10515" max="10515" width="17.140625" style="1" customWidth="1"/>
    <col min="10516" max="10516" width="17.5703125" style="1" customWidth="1"/>
    <col min="10517" max="10517" width="18.42578125" style="1" customWidth="1"/>
    <col min="10518" max="10519" width="17.42578125" style="1" customWidth="1"/>
    <col min="10520" max="10520" width="20" style="1" customWidth="1"/>
    <col min="10521" max="10521" width="18.140625" style="1" customWidth="1"/>
    <col min="10522" max="10522" width="17.42578125" style="1" customWidth="1"/>
    <col min="10523" max="10523" width="17" style="1" customWidth="1"/>
    <col min="10524" max="10524" width="16.42578125" style="1" customWidth="1"/>
    <col min="10525" max="10525" width="17" style="1" customWidth="1"/>
    <col min="10526" max="10526" width="16.42578125" style="1" customWidth="1"/>
    <col min="10527" max="10528" width="18.140625" style="1" customWidth="1"/>
    <col min="10529" max="10529" width="18.42578125" style="1" customWidth="1"/>
    <col min="10530" max="10530" width="17.42578125" style="1" customWidth="1"/>
    <col min="10531" max="10531" width="17.5703125" style="1" customWidth="1"/>
    <col min="10532" max="10532" width="18.140625" style="1" customWidth="1"/>
    <col min="10533" max="10533" width="18.42578125" style="1" customWidth="1"/>
    <col min="10534" max="10534" width="17" style="1" customWidth="1"/>
    <col min="10535" max="10535" width="18.140625" style="1" customWidth="1"/>
    <col min="10536" max="10536" width="17" style="1" customWidth="1"/>
    <col min="10537" max="10752" width="10.140625" style="1"/>
    <col min="10753" max="10753" width="45.5703125" style="1" customWidth="1"/>
    <col min="10754" max="10754" width="11.5703125" style="1" customWidth="1"/>
    <col min="10755" max="10755" width="45.5703125" style="1" customWidth="1"/>
    <col min="10756" max="10756" width="42.140625" style="1" customWidth="1"/>
    <col min="10757" max="10757" width="38.5703125" style="1" customWidth="1"/>
    <col min="10758" max="10758" width="12.5703125" style="1" customWidth="1"/>
    <col min="10759" max="10759" width="25.5703125" style="1" customWidth="1"/>
    <col min="10760" max="10761" width="12.5703125" style="1" customWidth="1"/>
    <col min="10762" max="10762" width="17.42578125" style="1" customWidth="1"/>
    <col min="10763" max="10763" width="25.42578125" style="1" customWidth="1"/>
    <col min="10764" max="10764" width="4.42578125" style="1" customWidth="1"/>
    <col min="10765" max="10765" width="26.5703125" style="1" customWidth="1"/>
    <col min="10766" max="10767" width="25.42578125" style="1" customWidth="1"/>
    <col min="10768" max="10768" width="19.85546875" style="1" customWidth="1"/>
    <col min="10769" max="10769" width="18.5703125" style="1" customWidth="1"/>
    <col min="10770" max="10770" width="18.140625" style="1" customWidth="1"/>
    <col min="10771" max="10771" width="17.140625" style="1" customWidth="1"/>
    <col min="10772" max="10772" width="17.5703125" style="1" customWidth="1"/>
    <col min="10773" max="10773" width="18.42578125" style="1" customWidth="1"/>
    <col min="10774" max="10775" width="17.42578125" style="1" customWidth="1"/>
    <col min="10776" max="10776" width="20" style="1" customWidth="1"/>
    <col min="10777" max="10777" width="18.140625" style="1" customWidth="1"/>
    <col min="10778" max="10778" width="17.42578125" style="1" customWidth="1"/>
    <col min="10779" max="10779" width="17" style="1" customWidth="1"/>
    <col min="10780" max="10780" width="16.42578125" style="1" customWidth="1"/>
    <col min="10781" max="10781" width="17" style="1" customWidth="1"/>
    <col min="10782" max="10782" width="16.42578125" style="1" customWidth="1"/>
    <col min="10783" max="10784" width="18.140625" style="1" customWidth="1"/>
    <col min="10785" max="10785" width="18.42578125" style="1" customWidth="1"/>
    <col min="10786" max="10786" width="17.42578125" style="1" customWidth="1"/>
    <col min="10787" max="10787" width="17.5703125" style="1" customWidth="1"/>
    <col min="10788" max="10788" width="18.140625" style="1" customWidth="1"/>
    <col min="10789" max="10789" width="18.42578125" style="1" customWidth="1"/>
    <col min="10790" max="10790" width="17" style="1" customWidth="1"/>
    <col min="10791" max="10791" width="18.140625" style="1" customWidth="1"/>
    <col min="10792" max="10792" width="17" style="1" customWidth="1"/>
    <col min="10793" max="11008" width="10.140625" style="1"/>
    <col min="11009" max="11009" width="45.5703125" style="1" customWidth="1"/>
    <col min="11010" max="11010" width="11.5703125" style="1" customWidth="1"/>
    <col min="11011" max="11011" width="45.5703125" style="1" customWidth="1"/>
    <col min="11012" max="11012" width="42.140625" style="1" customWidth="1"/>
    <col min="11013" max="11013" width="38.5703125" style="1" customWidth="1"/>
    <col min="11014" max="11014" width="12.5703125" style="1" customWidth="1"/>
    <col min="11015" max="11015" width="25.5703125" style="1" customWidth="1"/>
    <col min="11016" max="11017" width="12.5703125" style="1" customWidth="1"/>
    <col min="11018" max="11018" width="17.42578125" style="1" customWidth="1"/>
    <col min="11019" max="11019" width="25.42578125" style="1" customWidth="1"/>
    <col min="11020" max="11020" width="4.42578125" style="1" customWidth="1"/>
    <col min="11021" max="11021" width="26.5703125" style="1" customWidth="1"/>
    <col min="11022" max="11023" width="25.42578125" style="1" customWidth="1"/>
    <col min="11024" max="11024" width="19.85546875" style="1" customWidth="1"/>
    <col min="11025" max="11025" width="18.5703125" style="1" customWidth="1"/>
    <col min="11026" max="11026" width="18.140625" style="1" customWidth="1"/>
    <col min="11027" max="11027" width="17.140625" style="1" customWidth="1"/>
    <col min="11028" max="11028" width="17.5703125" style="1" customWidth="1"/>
    <col min="11029" max="11029" width="18.42578125" style="1" customWidth="1"/>
    <col min="11030" max="11031" width="17.42578125" style="1" customWidth="1"/>
    <col min="11032" max="11032" width="20" style="1" customWidth="1"/>
    <col min="11033" max="11033" width="18.140625" style="1" customWidth="1"/>
    <col min="11034" max="11034" width="17.42578125" style="1" customWidth="1"/>
    <col min="11035" max="11035" width="17" style="1" customWidth="1"/>
    <col min="11036" max="11036" width="16.42578125" style="1" customWidth="1"/>
    <col min="11037" max="11037" width="17" style="1" customWidth="1"/>
    <col min="11038" max="11038" width="16.42578125" style="1" customWidth="1"/>
    <col min="11039" max="11040" width="18.140625" style="1" customWidth="1"/>
    <col min="11041" max="11041" width="18.42578125" style="1" customWidth="1"/>
    <col min="11042" max="11042" width="17.42578125" style="1" customWidth="1"/>
    <col min="11043" max="11043" width="17.5703125" style="1" customWidth="1"/>
    <col min="11044" max="11044" width="18.140625" style="1" customWidth="1"/>
    <col min="11045" max="11045" width="18.42578125" style="1" customWidth="1"/>
    <col min="11046" max="11046" width="17" style="1" customWidth="1"/>
    <col min="11047" max="11047" width="18.140625" style="1" customWidth="1"/>
    <col min="11048" max="11048" width="17" style="1" customWidth="1"/>
    <col min="11049" max="11264" width="10.140625" style="1"/>
    <col min="11265" max="11265" width="45.5703125" style="1" customWidth="1"/>
    <col min="11266" max="11266" width="11.5703125" style="1" customWidth="1"/>
    <col min="11267" max="11267" width="45.5703125" style="1" customWidth="1"/>
    <col min="11268" max="11268" width="42.140625" style="1" customWidth="1"/>
    <col min="11269" max="11269" width="38.5703125" style="1" customWidth="1"/>
    <col min="11270" max="11270" width="12.5703125" style="1" customWidth="1"/>
    <col min="11271" max="11271" width="25.5703125" style="1" customWidth="1"/>
    <col min="11272" max="11273" width="12.5703125" style="1" customWidth="1"/>
    <col min="11274" max="11274" width="17.42578125" style="1" customWidth="1"/>
    <col min="11275" max="11275" width="25.42578125" style="1" customWidth="1"/>
    <col min="11276" max="11276" width="4.42578125" style="1" customWidth="1"/>
    <col min="11277" max="11277" width="26.5703125" style="1" customWidth="1"/>
    <col min="11278" max="11279" width="25.42578125" style="1" customWidth="1"/>
    <col min="11280" max="11280" width="19.85546875" style="1" customWidth="1"/>
    <col min="11281" max="11281" width="18.5703125" style="1" customWidth="1"/>
    <col min="11282" max="11282" width="18.140625" style="1" customWidth="1"/>
    <col min="11283" max="11283" width="17.140625" style="1" customWidth="1"/>
    <col min="11284" max="11284" width="17.5703125" style="1" customWidth="1"/>
    <col min="11285" max="11285" width="18.42578125" style="1" customWidth="1"/>
    <col min="11286" max="11287" width="17.42578125" style="1" customWidth="1"/>
    <col min="11288" max="11288" width="20" style="1" customWidth="1"/>
    <col min="11289" max="11289" width="18.140625" style="1" customWidth="1"/>
    <col min="11290" max="11290" width="17.42578125" style="1" customWidth="1"/>
    <col min="11291" max="11291" width="17" style="1" customWidth="1"/>
    <col min="11292" max="11292" width="16.42578125" style="1" customWidth="1"/>
    <col min="11293" max="11293" width="17" style="1" customWidth="1"/>
    <col min="11294" max="11294" width="16.42578125" style="1" customWidth="1"/>
    <col min="11295" max="11296" width="18.140625" style="1" customWidth="1"/>
    <col min="11297" max="11297" width="18.42578125" style="1" customWidth="1"/>
    <col min="11298" max="11298" width="17.42578125" style="1" customWidth="1"/>
    <col min="11299" max="11299" width="17.5703125" style="1" customWidth="1"/>
    <col min="11300" max="11300" width="18.140625" style="1" customWidth="1"/>
    <col min="11301" max="11301" width="18.42578125" style="1" customWidth="1"/>
    <col min="11302" max="11302" width="17" style="1" customWidth="1"/>
    <col min="11303" max="11303" width="18.140625" style="1" customWidth="1"/>
    <col min="11304" max="11304" width="17" style="1" customWidth="1"/>
    <col min="11305" max="11520" width="10.140625" style="1"/>
    <col min="11521" max="11521" width="45.5703125" style="1" customWidth="1"/>
    <col min="11522" max="11522" width="11.5703125" style="1" customWidth="1"/>
    <col min="11523" max="11523" width="45.5703125" style="1" customWidth="1"/>
    <col min="11524" max="11524" width="42.140625" style="1" customWidth="1"/>
    <col min="11525" max="11525" width="38.5703125" style="1" customWidth="1"/>
    <col min="11526" max="11526" width="12.5703125" style="1" customWidth="1"/>
    <col min="11527" max="11527" width="25.5703125" style="1" customWidth="1"/>
    <col min="11528" max="11529" width="12.5703125" style="1" customWidth="1"/>
    <col min="11530" max="11530" width="17.42578125" style="1" customWidth="1"/>
    <col min="11531" max="11531" width="25.42578125" style="1" customWidth="1"/>
    <col min="11532" max="11532" width="4.42578125" style="1" customWidth="1"/>
    <col min="11533" max="11533" width="26.5703125" style="1" customWidth="1"/>
    <col min="11534" max="11535" width="25.42578125" style="1" customWidth="1"/>
    <col min="11536" max="11536" width="19.85546875" style="1" customWidth="1"/>
    <col min="11537" max="11537" width="18.5703125" style="1" customWidth="1"/>
    <col min="11538" max="11538" width="18.140625" style="1" customWidth="1"/>
    <col min="11539" max="11539" width="17.140625" style="1" customWidth="1"/>
    <col min="11540" max="11540" width="17.5703125" style="1" customWidth="1"/>
    <col min="11541" max="11541" width="18.42578125" style="1" customWidth="1"/>
    <col min="11542" max="11543" width="17.42578125" style="1" customWidth="1"/>
    <col min="11544" max="11544" width="20" style="1" customWidth="1"/>
    <col min="11545" max="11545" width="18.140625" style="1" customWidth="1"/>
    <col min="11546" max="11546" width="17.42578125" style="1" customWidth="1"/>
    <col min="11547" max="11547" width="17" style="1" customWidth="1"/>
    <col min="11548" max="11548" width="16.42578125" style="1" customWidth="1"/>
    <col min="11549" max="11549" width="17" style="1" customWidth="1"/>
    <col min="11550" max="11550" width="16.42578125" style="1" customWidth="1"/>
    <col min="11551" max="11552" width="18.140625" style="1" customWidth="1"/>
    <col min="11553" max="11553" width="18.42578125" style="1" customWidth="1"/>
    <col min="11554" max="11554" width="17.42578125" style="1" customWidth="1"/>
    <col min="11555" max="11555" width="17.5703125" style="1" customWidth="1"/>
    <col min="11556" max="11556" width="18.140625" style="1" customWidth="1"/>
    <col min="11557" max="11557" width="18.42578125" style="1" customWidth="1"/>
    <col min="11558" max="11558" width="17" style="1" customWidth="1"/>
    <col min="11559" max="11559" width="18.140625" style="1" customWidth="1"/>
    <col min="11560" max="11560" width="17" style="1" customWidth="1"/>
    <col min="11561" max="11776" width="10.140625" style="1"/>
    <col min="11777" max="11777" width="45.5703125" style="1" customWidth="1"/>
    <col min="11778" max="11778" width="11.5703125" style="1" customWidth="1"/>
    <col min="11779" max="11779" width="45.5703125" style="1" customWidth="1"/>
    <col min="11780" max="11780" width="42.140625" style="1" customWidth="1"/>
    <col min="11781" max="11781" width="38.5703125" style="1" customWidth="1"/>
    <col min="11782" max="11782" width="12.5703125" style="1" customWidth="1"/>
    <col min="11783" max="11783" width="25.5703125" style="1" customWidth="1"/>
    <col min="11784" max="11785" width="12.5703125" style="1" customWidth="1"/>
    <col min="11786" max="11786" width="17.42578125" style="1" customWidth="1"/>
    <col min="11787" max="11787" width="25.42578125" style="1" customWidth="1"/>
    <col min="11788" max="11788" width="4.42578125" style="1" customWidth="1"/>
    <col min="11789" max="11789" width="26.5703125" style="1" customWidth="1"/>
    <col min="11790" max="11791" width="25.42578125" style="1" customWidth="1"/>
    <col min="11792" max="11792" width="19.85546875" style="1" customWidth="1"/>
    <col min="11793" max="11793" width="18.5703125" style="1" customWidth="1"/>
    <col min="11794" max="11794" width="18.140625" style="1" customWidth="1"/>
    <col min="11795" max="11795" width="17.140625" style="1" customWidth="1"/>
    <col min="11796" max="11796" width="17.5703125" style="1" customWidth="1"/>
    <col min="11797" max="11797" width="18.42578125" style="1" customWidth="1"/>
    <col min="11798" max="11799" width="17.42578125" style="1" customWidth="1"/>
    <col min="11800" max="11800" width="20" style="1" customWidth="1"/>
    <col min="11801" max="11801" width="18.140625" style="1" customWidth="1"/>
    <col min="11802" max="11802" width="17.42578125" style="1" customWidth="1"/>
    <col min="11803" max="11803" width="17" style="1" customWidth="1"/>
    <col min="11804" max="11804" width="16.42578125" style="1" customWidth="1"/>
    <col min="11805" max="11805" width="17" style="1" customWidth="1"/>
    <col min="11806" max="11806" width="16.42578125" style="1" customWidth="1"/>
    <col min="11807" max="11808" width="18.140625" style="1" customWidth="1"/>
    <col min="11809" max="11809" width="18.42578125" style="1" customWidth="1"/>
    <col min="11810" max="11810" width="17.42578125" style="1" customWidth="1"/>
    <col min="11811" max="11811" width="17.5703125" style="1" customWidth="1"/>
    <col min="11812" max="11812" width="18.140625" style="1" customWidth="1"/>
    <col min="11813" max="11813" width="18.42578125" style="1" customWidth="1"/>
    <col min="11814" max="11814" width="17" style="1" customWidth="1"/>
    <col min="11815" max="11815" width="18.140625" style="1" customWidth="1"/>
    <col min="11816" max="11816" width="17" style="1" customWidth="1"/>
    <col min="11817" max="12032" width="10.140625" style="1"/>
    <col min="12033" max="12033" width="45.5703125" style="1" customWidth="1"/>
    <col min="12034" max="12034" width="11.5703125" style="1" customWidth="1"/>
    <col min="12035" max="12035" width="45.5703125" style="1" customWidth="1"/>
    <col min="12036" max="12036" width="42.140625" style="1" customWidth="1"/>
    <col min="12037" max="12037" width="38.5703125" style="1" customWidth="1"/>
    <col min="12038" max="12038" width="12.5703125" style="1" customWidth="1"/>
    <col min="12039" max="12039" width="25.5703125" style="1" customWidth="1"/>
    <col min="12040" max="12041" width="12.5703125" style="1" customWidth="1"/>
    <col min="12042" max="12042" width="17.42578125" style="1" customWidth="1"/>
    <col min="12043" max="12043" width="25.42578125" style="1" customWidth="1"/>
    <col min="12044" max="12044" width="4.42578125" style="1" customWidth="1"/>
    <col min="12045" max="12045" width="26.5703125" style="1" customWidth="1"/>
    <col min="12046" max="12047" width="25.42578125" style="1" customWidth="1"/>
    <col min="12048" max="12048" width="19.85546875" style="1" customWidth="1"/>
    <col min="12049" max="12049" width="18.5703125" style="1" customWidth="1"/>
    <col min="12050" max="12050" width="18.140625" style="1" customWidth="1"/>
    <col min="12051" max="12051" width="17.140625" style="1" customWidth="1"/>
    <col min="12052" max="12052" width="17.5703125" style="1" customWidth="1"/>
    <col min="12053" max="12053" width="18.42578125" style="1" customWidth="1"/>
    <col min="12054" max="12055" width="17.42578125" style="1" customWidth="1"/>
    <col min="12056" max="12056" width="20" style="1" customWidth="1"/>
    <col min="12057" max="12057" width="18.140625" style="1" customWidth="1"/>
    <col min="12058" max="12058" width="17.42578125" style="1" customWidth="1"/>
    <col min="12059" max="12059" width="17" style="1" customWidth="1"/>
    <col min="12060" max="12060" width="16.42578125" style="1" customWidth="1"/>
    <col min="12061" max="12061" width="17" style="1" customWidth="1"/>
    <col min="12062" max="12062" width="16.42578125" style="1" customWidth="1"/>
    <col min="12063" max="12064" width="18.140625" style="1" customWidth="1"/>
    <col min="12065" max="12065" width="18.42578125" style="1" customWidth="1"/>
    <col min="12066" max="12066" width="17.42578125" style="1" customWidth="1"/>
    <col min="12067" max="12067" width="17.5703125" style="1" customWidth="1"/>
    <col min="12068" max="12068" width="18.140625" style="1" customWidth="1"/>
    <col min="12069" max="12069" width="18.42578125" style="1" customWidth="1"/>
    <col min="12070" max="12070" width="17" style="1" customWidth="1"/>
    <col min="12071" max="12071" width="18.140625" style="1" customWidth="1"/>
    <col min="12072" max="12072" width="17" style="1" customWidth="1"/>
    <col min="12073" max="12288" width="10.140625" style="1"/>
    <col min="12289" max="12289" width="45.5703125" style="1" customWidth="1"/>
    <col min="12290" max="12290" width="11.5703125" style="1" customWidth="1"/>
    <col min="12291" max="12291" width="45.5703125" style="1" customWidth="1"/>
    <col min="12292" max="12292" width="42.140625" style="1" customWidth="1"/>
    <col min="12293" max="12293" width="38.5703125" style="1" customWidth="1"/>
    <col min="12294" max="12294" width="12.5703125" style="1" customWidth="1"/>
    <col min="12295" max="12295" width="25.5703125" style="1" customWidth="1"/>
    <col min="12296" max="12297" width="12.5703125" style="1" customWidth="1"/>
    <col min="12298" max="12298" width="17.42578125" style="1" customWidth="1"/>
    <col min="12299" max="12299" width="25.42578125" style="1" customWidth="1"/>
    <col min="12300" max="12300" width="4.42578125" style="1" customWidth="1"/>
    <col min="12301" max="12301" width="26.5703125" style="1" customWidth="1"/>
    <col min="12302" max="12303" width="25.42578125" style="1" customWidth="1"/>
    <col min="12304" max="12304" width="19.85546875" style="1" customWidth="1"/>
    <col min="12305" max="12305" width="18.5703125" style="1" customWidth="1"/>
    <col min="12306" max="12306" width="18.140625" style="1" customWidth="1"/>
    <col min="12307" max="12307" width="17.140625" style="1" customWidth="1"/>
    <col min="12308" max="12308" width="17.5703125" style="1" customWidth="1"/>
    <col min="12309" max="12309" width="18.42578125" style="1" customWidth="1"/>
    <col min="12310" max="12311" width="17.42578125" style="1" customWidth="1"/>
    <col min="12312" max="12312" width="20" style="1" customWidth="1"/>
    <col min="12313" max="12313" width="18.140625" style="1" customWidth="1"/>
    <col min="12314" max="12314" width="17.42578125" style="1" customWidth="1"/>
    <col min="12315" max="12315" width="17" style="1" customWidth="1"/>
    <col min="12316" max="12316" width="16.42578125" style="1" customWidth="1"/>
    <col min="12317" max="12317" width="17" style="1" customWidth="1"/>
    <col min="12318" max="12318" width="16.42578125" style="1" customWidth="1"/>
    <col min="12319" max="12320" width="18.140625" style="1" customWidth="1"/>
    <col min="12321" max="12321" width="18.42578125" style="1" customWidth="1"/>
    <col min="12322" max="12322" width="17.42578125" style="1" customWidth="1"/>
    <col min="12323" max="12323" width="17.5703125" style="1" customWidth="1"/>
    <col min="12324" max="12324" width="18.140625" style="1" customWidth="1"/>
    <col min="12325" max="12325" width="18.42578125" style="1" customWidth="1"/>
    <col min="12326" max="12326" width="17" style="1" customWidth="1"/>
    <col min="12327" max="12327" width="18.140625" style="1" customWidth="1"/>
    <col min="12328" max="12328" width="17" style="1" customWidth="1"/>
    <col min="12329" max="12544" width="10.140625" style="1"/>
    <col min="12545" max="12545" width="45.5703125" style="1" customWidth="1"/>
    <col min="12546" max="12546" width="11.5703125" style="1" customWidth="1"/>
    <col min="12547" max="12547" width="45.5703125" style="1" customWidth="1"/>
    <col min="12548" max="12548" width="42.140625" style="1" customWidth="1"/>
    <col min="12549" max="12549" width="38.5703125" style="1" customWidth="1"/>
    <col min="12550" max="12550" width="12.5703125" style="1" customWidth="1"/>
    <col min="12551" max="12551" width="25.5703125" style="1" customWidth="1"/>
    <col min="12552" max="12553" width="12.5703125" style="1" customWidth="1"/>
    <col min="12554" max="12554" width="17.42578125" style="1" customWidth="1"/>
    <col min="12555" max="12555" width="25.42578125" style="1" customWidth="1"/>
    <col min="12556" max="12556" width="4.42578125" style="1" customWidth="1"/>
    <col min="12557" max="12557" width="26.5703125" style="1" customWidth="1"/>
    <col min="12558" max="12559" width="25.42578125" style="1" customWidth="1"/>
    <col min="12560" max="12560" width="19.85546875" style="1" customWidth="1"/>
    <col min="12561" max="12561" width="18.5703125" style="1" customWidth="1"/>
    <col min="12562" max="12562" width="18.140625" style="1" customWidth="1"/>
    <col min="12563" max="12563" width="17.140625" style="1" customWidth="1"/>
    <col min="12564" max="12564" width="17.5703125" style="1" customWidth="1"/>
    <col min="12565" max="12565" width="18.42578125" style="1" customWidth="1"/>
    <col min="12566" max="12567" width="17.42578125" style="1" customWidth="1"/>
    <col min="12568" max="12568" width="20" style="1" customWidth="1"/>
    <col min="12569" max="12569" width="18.140625" style="1" customWidth="1"/>
    <col min="12570" max="12570" width="17.42578125" style="1" customWidth="1"/>
    <col min="12571" max="12571" width="17" style="1" customWidth="1"/>
    <col min="12572" max="12572" width="16.42578125" style="1" customWidth="1"/>
    <col min="12573" max="12573" width="17" style="1" customWidth="1"/>
    <col min="12574" max="12574" width="16.42578125" style="1" customWidth="1"/>
    <col min="12575" max="12576" width="18.140625" style="1" customWidth="1"/>
    <col min="12577" max="12577" width="18.42578125" style="1" customWidth="1"/>
    <col min="12578" max="12578" width="17.42578125" style="1" customWidth="1"/>
    <col min="12579" max="12579" width="17.5703125" style="1" customWidth="1"/>
    <col min="12580" max="12580" width="18.140625" style="1" customWidth="1"/>
    <col min="12581" max="12581" width="18.42578125" style="1" customWidth="1"/>
    <col min="12582" max="12582" width="17" style="1" customWidth="1"/>
    <col min="12583" max="12583" width="18.140625" style="1" customWidth="1"/>
    <col min="12584" max="12584" width="17" style="1" customWidth="1"/>
    <col min="12585" max="12800" width="10.140625" style="1"/>
    <col min="12801" max="12801" width="45.5703125" style="1" customWidth="1"/>
    <col min="12802" max="12802" width="11.5703125" style="1" customWidth="1"/>
    <col min="12803" max="12803" width="45.5703125" style="1" customWidth="1"/>
    <col min="12804" max="12804" width="42.140625" style="1" customWidth="1"/>
    <col min="12805" max="12805" width="38.5703125" style="1" customWidth="1"/>
    <col min="12806" max="12806" width="12.5703125" style="1" customWidth="1"/>
    <col min="12807" max="12807" width="25.5703125" style="1" customWidth="1"/>
    <col min="12808" max="12809" width="12.5703125" style="1" customWidth="1"/>
    <col min="12810" max="12810" width="17.42578125" style="1" customWidth="1"/>
    <col min="12811" max="12811" width="25.42578125" style="1" customWidth="1"/>
    <col min="12812" max="12812" width="4.42578125" style="1" customWidth="1"/>
    <col min="12813" max="12813" width="26.5703125" style="1" customWidth="1"/>
    <col min="12814" max="12815" width="25.42578125" style="1" customWidth="1"/>
    <col min="12816" max="12816" width="19.85546875" style="1" customWidth="1"/>
    <col min="12817" max="12817" width="18.5703125" style="1" customWidth="1"/>
    <col min="12818" max="12818" width="18.140625" style="1" customWidth="1"/>
    <col min="12819" max="12819" width="17.140625" style="1" customWidth="1"/>
    <col min="12820" max="12820" width="17.5703125" style="1" customWidth="1"/>
    <col min="12821" max="12821" width="18.42578125" style="1" customWidth="1"/>
    <col min="12822" max="12823" width="17.42578125" style="1" customWidth="1"/>
    <col min="12824" max="12824" width="20" style="1" customWidth="1"/>
    <col min="12825" max="12825" width="18.140625" style="1" customWidth="1"/>
    <col min="12826" max="12826" width="17.42578125" style="1" customWidth="1"/>
    <col min="12827" max="12827" width="17" style="1" customWidth="1"/>
    <col min="12828" max="12828" width="16.42578125" style="1" customWidth="1"/>
    <col min="12829" max="12829" width="17" style="1" customWidth="1"/>
    <col min="12830" max="12830" width="16.42578125" style="1" customWidth="1"/>
    <col min="12831" max="12832" width="18.140625" style="1" customWidth="1"/>
    <col min="12833" max="12833" width="18.42578125" style="1" customWidth="1"/>
    <col min="12834" max="12834" width="17.42578125" style="1" customWidth="1"/>
    <col min="12835" max="12835" width="17.5703125" style="1" customWidth="1"/>
    <col min="12836" max="12836" width="18.140625" style="1" customWidth="1"/>
    <col min="12837" max="12837" width="18.42578125" style="1" customWidth="1"/>
    <col min="12838" max="12838" width="17" style="1" customWidth="1"/>
    <col min="12839" max="12839" width="18.140625" style="1" customWidth="1"/>
    <col min="12840" max="12840" width="17" style="1" customWidth="1"/>
    <col min="12841" max="13056" width="10.140625" style="1"/>
    <col min="13057" max="13057" width="45.5703125" style="1" customWidth="1"/>
    <col min="13058" max="13058" width="11.5703125" style="1" customWidth="1"/>
    <col min="13059" max="13059" width="45.5703125" style="1" customWidth="1"/>
    <col min="13060" max="13060" width="42.140625" style="1" customWidth="1"/>
    <col min="13061" max="13061" width="38.5703125" style="1" customWidth="1"/>
    <col min="13062" max="13062" width="12.5703125" style="1" customWidth="1"/>
    <col min="13063" max="13063" width="25.5703125" style="1" customWidth="1"/>
    <col min="13064" max="13065" width="12.5703125" style="1" customWidth="1"/>
    <col min="13066" max="13066" width="17.42578125" style="1" customWidth="1"/>
    <col min="13067" max="13067" width="25.42578125" style="1" customWidth="1"/>
    <col min="13068" max="13068" width="4.42578125" style="1" customWidth="1"/>
    <col min="13069" max="13069" width="26.5703125" style="1" customWidth="1"/>
    <col min="13070" max="13071" width="25.42578125" style="1" customWidth="1"/>
    <col min="13072" max="13072" width="19.85546875" style="1" customWidth="1"/>
    <col min="13073" max="13073" width="18.5703125" style="1" customWidth="1"/>
    <col min="13074" max="13074" width="18.140625" style="1" customWidth="1"/>
    <col min="13075" max="13075" width="17.140625" style="1" customWidth="1"/>
    <col min="13076" max="13076" width="17.5703125" style="1" customWidth="1"/>
    <col min="13077" max="13077" width="18.42578125" style="1" customWidth="1"/>
    <col min="13078" max="13079" width="17.42578125" style="1" customWidth="1"/>
    <col min="13080" max="13080" width="20" style="1" customWidth="1"/>
    <col min="13081" max="13081" width="18.140625" style="1" customWidth="1"/>
    <col min="13082" max="13082" width="17.42578125" style="1" customWidth="1"/>
    <col min="13083" max="13083" width="17" style="1" customWidth="1"/>
    <col min="13084" max="13084" width="16.42578125" style="1" customWidth="1"/>
    <col min="13085" max="13085" width="17" style="1" customWidth="1"/>
    <col min="13086" max="13086" width="16.42578125" style="1" customWidth="1"/>
    <col min="13087" max="13088" width="18.140625" style="1" customWidth="1"/>
    <col min="13089" max="13089" width="18.42578125" style="1" customWidth="1"/>
    <col min="13090" max="13090" width="17.42578125" style="1" customWidth="1"/>
    <col min="13091" max="13091" width="17.5703125" style="1" customWidth="1"/>
    <col min="13092" max="13092" width="18.140625" style="1" customWidth="1"/>
    <col min="13093" max="13093" width="18.42578125" style="1" customWidth="1"/>
    <col min="13094" max="13094" width="17" style="1" customWidth="1"/>
    <col min="13095" max="13095" width="18.140625" style="1" customWidth="1"/>
    <col min="13096" max="13096" width="17" style="1" customWidth="1"/>
    <col min="13097" max="13312" width="10.140625" style="1"/>
    <col min="13313" max="13313" width="45.5703125" style="1" customWidth="1"/>
    <col min="13314" max="13314" width="11.5703125" style="1" customWidth="1"/>
    <col min="13315" max="13315" width="45.5703125" style="1" customWidth="1"/>
    <col min="13316" max="13316" width="42.140625" style="1" customWidth="1"/>
    <col min="13317" max="13317" width="38.5703125" style="1" customWidth="1"/>
    <col min="13318" max="13318" width="12.5703125" style="1" customWidth="1"/>
    <col min="13319" max="13319" width="25.5703125" style="1" customWidth="1"/>
    <col min="13320" max="13321" width="12.5703125" style="1" customWidth="1"/>
    <col min="13322" max="13322" width="17.42578125" style="1" customWidth="1"/>
    <col min="13323" max="13323" width="25.42578125" style="1" customWidth="1"/>
    <col min="13324" max="13324" width="4.42578125" style="1" customWidth="1"/>
    <col min="13325" max="13325" width="26.5703125" style="1" customWidth="1"/>
    <col min="13326" max="13327" width="25.42578125" style="1" customWidth="1"/>
    <col min="13328" max="13328" width="19.85546875" style="1" customWidth="1"/>
    <col min="13329" max="13329" width="18.5703125" style="1" customWidth="1"/>
    <col min="13330" max="13330" width="18.140625" style="1" customWidth="1"/>
    <col min="13331" max="13331" width="17.140625" style="1" customWidth="1"/>
    <col min="13332" max="13332" width="17.5703125" style="1" customWidth="1"/>
    <col min="13333" max="13333" width="18.42578125" style="1" customWidth="1"/>
    <col min="13334" max="13335" width="17.42578125" style="1" customWidth="1"/>
    <col min="13336" max="13336" width="20" style="1" customWidth="1"/>
    <col min="13337" max="13337" width="18.140625" style="1" customWidth="1"/>
    <col min="13338" max="13338" width="17.42578125" style="1" customWidth="1"/>
    <col min="13339" max="13339" width="17" style="1" customWidth="1"/>
    <col min="13340" max="13340" width="16.42578125" style="1" customWidth="1"/>
    <col min="13341" max="13341" width="17" style="1" customWidth="1"/>
    <col min="13342" max="13342" width="16.42578125" style="1" customWidth="1"/>
    <col min="13343" max="13344" width="18.140625" style="1" customWidth="1"/>
    <col min="13345" max="13345" width="18.42578125" style="1" customWidth="1"/>
    <col min="13346" max="13346" width="17.42578125" style="1" customWidth="1"/>
    <col min="13347" max="13347" width="17.5703125" style="1" customWidth="1"/>
    <col min="13348" max="13348" width="18.140625" style="1" customWidth="1"/>
    <col min="13349" max="13349" width="18.42578125" style="1" customWidth="1"/>
    <col min="13350" max="13350" width="17" style="1" customWidth="1"/>
    <col min="13351" max="13351" width="18.140625" style="1" customWidth="1"/>
    <col min="13352" max="13352" width="17" style="1" customWidth="1"/>
    <col min="13353" max="13568" width="10.140625" style="1"/>
    <col min="13569" max="13569" width="45.5703125" style="1" customWidth="1"/>
    <col min="13570" max="13570" width="11.5703125" style="1" customWidth="1"/>
    <col min="13571" max="13571" width="45.5703125" style="1" customWidth="1"/>
    <col min="13572" max="13572" width="42.140625" style="1" customWidth="1"/>
    <col min="13573" max="13573" width="38.5703125" style="1" customWidth="1"/>
    <col min="13574" max="13574" width="12.5703125" style="1" customWidth="1"/>
    <col min="13575" max="13575" width="25.5703125" style="1" customWidth="1"/>
    <col min="13576" max="13577" width="12.5703125" style="1" customWidth="1"/>
    <col min="13578" max="13578" width="17.42578125" style="1" customWidth="1"/>
    <col min="13579" max="13579" width="25.42578125" style="1" customWidth="1"/>
    <col min="13580" max="13580" width="4.42578125" style="1" customWidth="1"/>
    <col min="13581" max="13581" width="26.5703125" style="1" customWidth="1"/>
    <col min="13582" max="13583" width="25.42578125" style="1" customWidth="1"/>
    <col min="13584" max="13584" width="19.85546875" style="1" customWidth="1"/>
    <col min="13585" max="13585" width="18.5703125" style="1" customWidth="1"/>
    <col min="13586" max="13586" width="18.140625" style="1" customWidth="1"/>
    <col min="13587" max="13587" width="17.140625" style="1" customWidth="1"/>
    <col min="13588" max="13588" width="17.5703125" style="1" customWidth="1"/>
    <col min="13589" max="13589" width="18.42578125" style="1" customWidth="1"/>
    <col min="13590" max="13591" width="17.42578125" style="1" customWidth="1"/>
    <col min="13592" max="13592" width="20" style="1" customWidth="1"/>
    <col min="13593" max="13593" width="18.140625" style="1" customWidth="1"/>
    <col min="13594" max="13594" width="17.42578125" style="1" customWidth="1"/>
    <col min="13595" max="13595" width="17" style="1" customWidth="1"/>
    <col min="13596" max="13596" width="16.42578125" style="1" customWidth="1"/>
    <col min="13597" max="13597" width="17" style="1" customWidth="1"/>
    <col min="13598" max="13598" width="16.42578125" style="1" customWidth="1"/>
    <col min="13599" max="13600" width="18.140625" style="1" customWidth="1"/>
    <col min="13601" max="13601" width="18.42578125" style="1" customWidth="1"/>
    <col min="13602" max="13602" width="17.42578125" style="1" customWidth="1"/>
    <col min="13603" max="13603" width="17.5703125" style="1" customWidth="1"/>
    <col min="13604" max="13604" width="18.140625" style="1" customWidth="1"/>
    <col min="13605" max="13605" width="18.42578125" style="1" customWidth="1"/>
    <col min="13606" max="13606" width="17" style="1" customWidth="1"/>
    <col min="13607" max="13607" width="18.140625" style="1" customWidth="1"/>
    <col min="13608" max="13608" width="17" style="1" customWidth="1"/>
    <col min="13609" max="13824" width="10.140625" style="1"/>
    <col min="13825" max="13825" width="45.5703125" style="1" customWidth="1"/>
    <col min="13826" max="13826" width="11.5703125" style="1" customWidth="1"/>
    <col min="13827" max="13827" width="45.5703125" style="1" customWidth="1"/>
    <col min="13828" max="13828" width="42.140625" style="1" customWidth="1"/>
    <col min="13829" max="13829" width="38.5703125" style="1" customWidth="1"/>
    <col min="13830" max="13830" width="12.5703125" style="1" customWidth="1"/>
    <col min="13831" max="13831" width="25.5703125" style="1" customWidth="1"/>
    <col min="13832" max="13833" width="12.5703125" style="1" customWidth="1"/>
    <col min="13834" max="13834" width="17.42578125" style="1" customWidth="1"/>
    <col min="13835" max="13835" width="25.42578125" style="1" customWidth="1"/>
    <col min="13836" max="13836" width="4.42578125" style="1" customWidth="1"/>
    <col min="13837" max="13837" width="26.5703125" style="1" customWidth="1"/>
    <col min="13838" max="13839" width="25.42578125" style="1" customWidth="1"/>
    <col min="13840" max="13840" width="19.85546875" style="1" customWidth="1"/>
    <col min="13841" max="13841" width="18.5703125" style="1" customWidth="1"/>
    <col min="13842" max="13842" width="18.140625" style="1" customWidth="1"/>
    <col min="13843" max="13843" width="17.140625" style="1" customWidth="1"/>
    <col min="13844" max="13844" width="17.5703125" style="1" customWidth="1"/>
    <col min="13845" max="13845" width="18.42578125" style="1" customWidth="1"/>
    <col min="13846" max="13847" width="17.42578125" style="1" customWidth="1"/>
    <col min="13848" max="13848" width="20" style="1" customWidth="1"/>
    <col min="13849" max="13849" width="18.140625" style="1" customWidth="1"/>
    <col min="13850" max="13850" width="17.42578125" style="1" customWidth="1"/>
    <col min="13851" max="13851" width="17" style="1" customWidth="1"/>
    <col min="13852" max="13852" width="16.42578125" style="1" customWidth="1"/>
    <col min="13853" max="13853" width="17" style="1" customWidth="1"/>
    <col min="13854" max="13854" width="16.42578125" style="1" customWidth="1"/>
    <col min="13855" max="13856" width="18.140625" style="1" customWidth="1"/>
    <col min="13857" max="13857" width="18.42578125" style="1" customWidth="1"/>
    <col min="13858" max="13858" width="17.42578125" style="1" customWidth="1"/>
    <col min="13859" max="13859" width="17.5703125" style="1" customWidth="1"/>
    <col min="13860" max="13860" width="18.140625" style="1" customWidth="1"/>
    <col min="13861" max="13861" width="18.42578125" style="1" customWidth="1"/>
    <col min="13862" max="13862" width="17" style="1" customWidth="1"/>
    <col min="13863" max="13863" width="18.140625" style="1" customWidth="1"/>
    <col min="13864" max="13864" width="17" style="1" customWidth="1"/>
    <col min="13865" max="14080" width="10.140625" style="1"/>
    <col min="14081" max="14081" width="45.5703125" style="1" customWidth="1"/>
    <col min="14082" max="14082" width="11.5703125" style="1" customWidth="1"/>
    <col min="14083" max="14083" width="45.5703125" style="1" customWidth="1"/>
    <col min="14084" max="14084" width="42.140625" style="1" customWidth="1"/>
    <col min="14085" max="14085" width="38.5703125" style="1" customWidth="1"/>
    <col min="14086" max="14086" width="12.5703125" style="1" customWidth="1"/>
    <col min="14087" max="14087" width="25.5703125" style="1" customWidth="1"/>
    <col min="14088" max="14089" width="12.5703125" style="1" customWidth="1"/>
    <col min="14090" max="14090" width="17.42578125" style="1" customWidth="1"/>
    <col min="14091" max="14091" width="25.42578125" style="1" customWidth="1"/>
    <col min="14092" max="14092" width="4.42578125" style="1" customWidth="1"/>
    <col min="14093" max="14093" width="26.5703125" style="1" customWidth="1"/>
    <col min="14094" max="14095" width="25.42578125" style="1" customWidth="1"/>
    <col min="14096" max="14096" width="19.85546875" style="1" customWidth="1"/>
    <col min="14097" max="14097" width="18.5703125" style="1" customWidth="1"/>
    <col min="14098" max="14098" width="18.140625" style="1" customWidth="1"/>
    <col min="14099" max="14099" width="17.140625" style="1" customWidth="1"/>
    <col min="14100" max="14100" width="17.5703125" style="1" customWidth="1"/>
    <col min="14101" max="14101" width="18.42578125" style="1" customWidth="1"/>
    <col min="14102" max="14103" width="17.42578125" style="1" customWidth="1"/>
    <col min="14104" max="14104" width="20" style="1" customWidth="1"/>
    <col min="14105" max="14105" width="18.140625" style="1" customWidth="1"/>
    <col min="14106" max="14106" width="17.42578125" style="1" customWidth="1"/>
    <col min="14107" max="14107" width="17" style="1" customWidth="1"/>
    <col min="14108" max="14108" width="16.42578125" style="1" customWidth="1"/>
    <col min="14109" max="14109" width="17" style="1" customWidth="1"/>
    <col min="14110" max="14110" width="16.42578125" style="1" customWidth="1"/>
    <col min="14111" max="14112" width="18.140625" style="1" customWidth="1"/>
    <col min="14113" max="14113" width="18.42578125" style="1" customWidth="1"/>
    <col min="14114" max="14114" width="17.42578125" style="1" customWidth="1"/>
    <col min="14115" max="14115" width="17.5703125" style="1" customWidth="1"/>
    <col min="14116" max="14116" width="18.140625" style="1" customWidth="1"/>
    <col min="14117" max="14117" width="18.42578125" style="1" customWidth="1"/>
    <col min="14118" max="14118" width="17" style="1" customWidth="1"/>
    <col min="14119" max="14119" width="18.140625" style="1" customWidth="1"/>
    <col min="14120" max="14120" width="17" style="1" customWidth="1"/>
    <col min="14121" max="14336" width="10.140625" style="1"/>
    <col min="14337" max="14337" width="45.5703125" style="1" customWidth="1"/>
    <col min="14338" max="14338" width="11.5703125" style="1" customWidth="1"/>
    <col min="14339" max="14339" width="45.5703125" style="1" customWidth="1"/>
    <col min="14340" max="14340" width="42.140625" style="1" customWidth="1"/>
    <col min="14341" max="14341" width="38.5703125" style="1" customWidth="1"/>
    <col min="14342" max="14342" width="12.5703125" style="1" customWidth="1"/>
    <col min="14343" max="14343" width="25.5703125" style="1" customWidth="1"/>
    <col min="14344" max="14345" width="12.5703125" style="1" customWidth="1"/>
    <col min="14346" max="14346" width="17.42578125" style="1" customWidth="1"/>
    <col min="14347" max="14347" width="25.42578125" style="1" customWidth="1"/>
    <col min="14348" max="14348" width="4.42578125" style="1" customWidth="1"/>
    <col min="14349" max="14349" width="26.5703125" style="1" customWidth="1"/>
    <col min="14350" max="14351" width="25.42578125" style="1" customWidth="1"/>
    <col min="14352" max="14352" width="19.85546875" style="1" customWidth="1"/>
    <col min="14353" max="14353" width="18.5703125" style="1" customWidth="1"/>
    <col min="14354" max="14354" width="18.140625" style="1" customWidth="1"/>
    <col min="14355" max="14355" width="17.140625" style="1" customWidth="1"/>
    <col min="14356" max="14356" width="17.5703125" style="1" customWidth="1"/>
    <col min="14357" max="14357" width="18.42578125" style="1" customWidth="1"/>
    <col min="14358" max="14359" width="17.42578125" style="1" customWidth="1"/>
    <col min="14360" max="14360" width="20" style="1" customWidth="1"/>
    <col min="14361" max="14361" width="18.140625" style="1" customWidth="1"/>
    <col min="14362" max="14362" width="17.42578125" style="1" customWidth="1"/>
    <col min="14363" max="14363" width="17" style="1" customWidth="1"/>
    <col min="14364" max="14364" width="16.42578125" style="1" customWidth="1"/>
    <col min="14365" max="14365" width="17" style="1" customWidth="1"/>
    <col min="14366" max="14366" width="16.42578125" style="1" customWidth="1"/>
    <col min="14367" max="14368" width="18.140625" style="1" customWidth="1"/>
    <col min="14369" max="14369" width="18.42578125" style="1" customWidth="1"/>
    <col min="14370" max="14370" width="17.42578125" style="1" customWidth="1"/>
    <col min="14371" max="14371" width="17.5703125" style="1" customWidth="1"/>
    <col min="14372" max="14372" width="18.140625" style="1" customWidth="1"/>
    <col min="14373" max="14373" width="18.42578125" style="1" customWidth="1"/>
    <col min="14374" max="14374" width="17" style="1" customWidth="1"/>
    <col min="14375" max="14375" width="18.140625" style="1" customWidth="1"/>
    <col min="14376" max="14376" width="17" style="1" customWidth="1"/>
    <col min="14377" max="14592" width="10.140625" style="1"/>
    <col min="14593" max="14593" width="45.5703125" style="1" customWidth="1"/>
    <col min="14594" max="14594" width="11.5703125" style="1" customWidth="1"/>
    <col min="14595" max="14595" width="45.5703125" style="1" customWidth="1"/>
    <col min="14596" max="14596" width="42.140625" style="1" customWidth="1"/>
    <col min="14597" max="14597" width="38.5703125" style="1" customWidth="1"/>
    <col min="14598" max="14598" width="12.5703125" style="1" customWidth="1"/>
    <col min="14599" max="14599" width="25.5703125" style="1" customWidth="1"/>
    <col min="14600" max="14601" width="12.5703125" style="1" customWidth="1"/>
    <col min="14602" max="14602" width="17.42578125" style="1" customWidth="1"/>
    <col min="14603" max="14603" width="25.42578125" style="1" customWidth="1"/>
    <col min="14604" max="14604" width="4.42578125" style="1" customWidth="1"/>
    <col min="14605" max="14605" width="26.5703125" style="1" customWidth="1"/>
    <col min="14606" max="14607" width="25.42578125" style="1" customWidth="1"/>
    <col min="14608" max="14608" width="19.85546875" style="1" customWidth="1"/>
    <col min="14609" max="14609" width="18.5703125" style="1" customWidth="1"/>
    <col min="14610" max="14610" width="18.140625" style="1" customWidth="1"/>
    <col min="14611" max="14611" width="17.140625" style="1" customWidth="1"/>
    <col min="14612" max="14612" width="17.5703125" style="1" customWidth="1"/>
    <col min="14613" max="14613" width="18.42578125" style="1" customWidth="1"/>
    <col min="14614" max="14615" width="17.42578125" style="1" customWidth="1"/>
    <col min="14616" max="14616" width="20" style="1" customWidth="1"/>
    <col min="14617" max="14617" width="18.140625" style="1" customWidth="1"/>
    <col min="14618" max="14618" width="17.42578125" style="1" customWidth="1"/>
    <col min="14619" max="14619" width="17" style="1" customWidth="1"/>
    <col min="14620" max="14620" width="16.42578125" style="1" customWidth="1"/>
    <col min="14621" max="14621" width="17" style="1" customWidth="1"/>
    <col min="14622" max="14622" width="16.42578125" style="1" customWidth="1"/>
    <col min="14623" max="14624" width="18.140625" style="1" customWidth="1"/>
    <col min="14625" max="14625" width="18.42578125" style="1" customWidth="1"/>
    <col min="14626" max="14626" width="17.42578125" style="1" customWidth="1"/>
    <col min="14627" max="14627" width="17.5703125" style="1" customWidth="1"/>
    <col min="14628" max="14628" width="18.140625" style="1" customWidth="1"/>
    <col min="14629" max="14629" width="18.42578125" style="1" customWidth="1"/>
    <col min="14630" max="14630" width="17" style="1" customWidth="1"/>
    <col min="14631" max="14631" width="18.140625" style="1" customWidth="1"/>
    <col min="14632" max="14632" width="17" style="1" customWidth="1"/>
    <col min="14633" max="14848" width="10.140625" style="1"/>
    <col min="14849" max="14849" width="45.5703125" style="1" customWidth="1"/>
    <col min="14850" max="14850" width="11.5703125" style="1" customWidth="1"/>
    <col min="14851" max="14851" width="45.5703125" style="1" customWidth="1"/>
    <col min="14852" max="14852" width="42.140625" style="1" customWidth="1"/>
    <col min="14853" max="14853" width="38.5703125" style="1" customWidth="1"/>
    <col min="14854" max="14854" width="12.5703125" style="1" customWidth="1"/>
    <col min="14855" max="14855" width="25.5703125" style="1" customWidth="1"/>
    <col min="14856" max="14857" width="12.5703125" style="1" customWidth="1"/>
    <col min="14858" max="14858" width="17.42578125" style="1" customWidth="1"/>
    <col min="14859" max="14859" width="25.42578125" style="1" customWidth="1"/>
    <col min="14860" max="14860" width="4.42578125" style="1" customWidth="1"/>
    <col min="14861" max="14861" width="26.5703125" style="1" customWidth="1"/>
    <col min="14862" max="14863" width="25.42578125" style="1" customWidth="1"/>
    <col min="14864" max="14864" width="19.85546875" style="1" customWidth="1"/>
    <col min="14865" max="14865" width="18.5703125" style="1" customWidth="1"/>
    <col min="14866" max="14866" width="18.140625" style="1" customWidth="1"/>
    <col min="14867" max="14867" width="17.140625" style="1" customWidth="1"/>
    <col min="14868" max="14868" width="17.5703125" style="1" customWidth="1"/>
    <col min="14869" max="14869" width="18.42578125" style="1" customWidth="1"/>
    <col min="14870" max="14871" width="17.42578125" style="1" customWidth="1"/>
    <col min="14872" max="14872" width="20" style="1" customWidth="1"/>
    <col min="14873" max="14873" width="18.140625" style="1" customWidth="1"/>
    <col min="14874" max="14874" width="17.42578125" style="1" customWidth="1"/>
    <col min="14875" max="14875" width="17" style="1" customWidth="1"/>
    <col min="14876" max="14876" width="16.42578125" style="1" customWidth="1"/>
    <col min="14877" max="14877" width="17" style="1" customWidth="1"/>
    <col min="14878" max="14878" width="16.42578125" style="1" customWidth="1"/>
    <col min="14879" max="14880" width="18.140625" style="1" customWidth="1"/>
    <col min="14881" max="14881" width="18.42578125" style="1" customWidth="1"/>
    <col min="14882" max="14882" width="17.42578125" style="1" customWidth="1"/>
    <col min="14883" max="14883" width="17.5703125" style="1" customWidth="1"/>
    <col min="14884" max="14884" width="18.140625" style="1" customWidth="1"/>
    <col min="14885" max="14885" width="18.42578125" style="1" customWidth="1"/>
    <col min="14886" max="14886" width="17" style="1" customWidth="1"/>
    <col min="14887" max="14887" width="18.140625" style="1" customWidth="1"/>
    <col min="14888" max="14888" width="17" style="1" customWidth="1"/>
    <col min="14889" max="15104" width="10.140625" style="1"/>
    <col min="15105" max="15105" width="45.5703125" style="1" customWidth="1"/>
    <col min="15106" max="15106" width="11.5703125" style="1" customWidth="1"/>
    <col min="15107" max="15107" width="45.5703125" style="1" customWidth="1"/>
    <col min="15108" max="15108" width="42.140625" style="1" customWidth="1"/>
    <col min="15109" max="15109" width="38.5703125" style="1" customWidth="1"/>
    <col min="15110" max="15110" width="12.5703125" style="1" customWidth="1"/>
    <col min="15111" max="15111" width="25.5703125" style="1" customWidth="1"/>
    <col min="15112" max="15113" width="12.5703125" style="1" customWidth="1"/>
    <col min="15114" max="15114" width="17.42578125" style="1" customWidth="1"/>
    <col min="15115" max="15115" width="25.42578125" style="1" customWidth="1"/>
    <col min="15116" max="15116" width="4.42578125" style="1" customWidth="1"/>
    <col min="15117" max="15117" width="26.5703125" style="1" customWidth="1"/>
    <col min="15118" max="15119" width="25.42578125" style="1" customWidth="1"/>
    <col min="15120" max="15120" width="19.85546875" style="1" customWidth="1"/>
    <col min="15121" max="15121" width="18.5703125" style="1" customWidth="1"/>
    <col min="15122" max="15122" width="18.140625" style="1" customWidth="1"/>
    <col min="15123" max="15123" width="17.140625" style="1" customWidth="1"/>
    <col min="15124" max="15124" width="17.5703125" style="1" customWidth="1"/>
    <col min="15125" max="15125" width="18.42578125" style="1" customWidth="1"/>
    <col min="15126" max="15127" width="17.42578125" style="1" customWidth="1"/>
    <col min="15128" max="15128" width="20" style="1" customWidth="1"/>
    <col min="15129" max="15129" width="18.140625" style="1" customWidth="1"/>
    <col min="15130" max="15130" width="17.42578125" style="1" customWidth="1"/>
    <col min="15131" max="15131" width="17" style="1" customWidth="1"/>
    <col min="15132" max="15132" width="16.42578125" style="1" customWidth="1"/>
    <col min="15133" max="15133" width="17" style="1" customWidth="1"/>
    <col min="15134" max="15134" width="16.42578125" style="1" customWidth="1"/>
    <col min="15135" max="15136" width="18.140625" style="1" customWidth="1"/>
    <col min="15137" max="15137" width="18.42578125" style="1" customWidth="1"/>
    <col min="15138" max="15138" width="17.42578125" style="1" customWidth="1"/>
    <col min="15139" max="15139" width="17.5703125" style="1" customWidth="1"/>
    <col min="15140" max="15140" width="18.140625" style="1" customWidth="1"/>
    <col min="15141" max="15141" width="18.42578125" style="1" customWidth="1"/>
    <col min="15142" max="15142" width="17" style="1" customWidth="1"/>
    <col min="15143" max="15143" width="18.140625" style="1" customWidth="1"/>
    <col min="15144" max="15144" width="17" style="1" customWidth="1"/>
    <col min="15145" max="15360" width="10.140625" style="1"/>
    <col min="15361" max="15361" width="45.5703125" style="1" customWidth="1"/>
    <col min="15362" max="15362" width="11.5703125" style="1" customWidth="1"/>
    <col min="15363" max="15363" width="45.5703125" style="1" customWidth="1"/>
    <col min="15364" max="15364" width="42.140625" style="1" customWidth="1"/>
    <col min="15365" max="15365" width="38.5703125" style="1" customWidth="1"/>
    <col min="15366" max="15366" width="12.5703125" style="1" customWidth="1"/>
    <col min="15367" max="15367" width="25.5703125" style="1" customWidth="1"/>
    <col min="15368" max="15369" width="12.5703125" style="1" customWidth="1"/>
    <col min="15370" max="15370" width="17.42578125" style="1" customWidth="1"/>
    <col min="15371" max="15371" width="25.42578125" style="1" customWidth="1"/>
    <col min="15372" max="15372" width="4.42578125" style="1" customWidth="1"/>
    <col min="15373" max="15373" width="26.5703125" style="1" customWidth="1"/>
    <col min="15374" max="15375" width="25.42578125" style="1" customWidth="1"/>
    <col min="15376" max="15376" width="19.85546875" style="1" customWidth="1"/>
    <col min="15377" max="15377" width="18.5703125" style="1" customWidth="1"/>
    <col min="15378" max="15378" width="18.140625" style="1" customWidth="1"/>
    <col min="15379" max="15379" width="17.140625" style="1" customWidth="1"/>
    <col min="15380" max="15380" width="17.5703125" style="1" customWidth="1"/>
    <col min="15381" max="15381" width="18.42578125" style="1" customWidth="1"/>
    <col min="15382" max="15383" width="17.42578125" style="1" customWidth="1"/>
    <col min="15384" max="15384" width="20" style="1" customWidth="1"/>
    <col min="15385" max="15385" width="18.140625" style="1" customWidth="1"/>
    <col min="15386" max="15386" width="17.42578125" style="1" customWidth="1"/>
    <col min="15387" max="15387" width="17" style="1" customWidth="1"/>
    <col min="15388" max="15388" width="16.42578125" style="1" customWidth="1"/>
    <col min="15389" max="15389" width="17" style="1" customWidth="1"/>
    <col min="15390" max="15390" width="16.42578125" style="1" customWidth="1"/>
    <col min="15391" max="15392" width="18.140625" style="1" customWidth="1"/>
    <col min="15393" max="15393" width="18.42578125" style="1" customWidth="1"/>
    <col min="15394" max="15394" width="17.42578125" style="1" customWidth="1"/>
    <col min="15395" max="15395" width="17.5703125" style="1" customWidth="1"/>
    <col min="15396" max="15396" width="18.140625" style="1" customWidth="1"/>
    <col min="15397" max="15397" width="18.42578125" style="1" customWidth="1"/>
    <col min="15398" max="15398" width="17" style="1" customWidth="1"/>
    <col min="15399" max="15399" width="18.140625" style="1" customWidth="1"/>
    <col min="15400" max="15400" width="17" style="1" customWidth="1"/>
    <col min="15401" max="15616" width="10.140625" style="1"/>
    <col min="15617" max="15617" width="45.5703125" style="1" customWidth="1"/>
    <col min="15618" max="15618" width="11.5703125" style="1" customWidth="1"/>
    <col min="15619" max="15619" width="45.5703125" style="1" customWidth="1"/>
    <col min="15620" max="15620" width="42.140625" style="1" customWidth="1"/>
    <col min="15621" max="15621" width="38.5703125" style="1" customWidth="1"/>
    <col min="15622" max="15622" width="12.5703125" style="1" customWidth="1"/>
    <col min="15623" max="15623" width="25.5703125" style="1" customWidth="1"/>
    <col min="15624" max="15625" width="12.5703125" style="1" customWidth="1"/>
    <col min="15626" max="15626" width="17.42578125" style="1" customWidth="1"/>
    <col min="15627" max="15627" width="25.42578125" style="1" customWidth="1"/>
    <col min="15628" max="15628" width="4.42578125" style="1" customWidth="1"/>
    <col min="15629" max="15629" width="26.5703125" style="1" customWidth="1"/>
    <col min="15630" max="15631" width="25.42578125" style="1" customWidth="1"/>
    <col min="15632" max="15632" width="19.85546875" style="1" customWidth="1"/>
    <col min="15633" max="15633" width="18.5703125" style="1" customWidth="1"/>
    <col min="15634" max="15634" width="18.140625" style="1" customWidth="1"/>
    <col min="15635" max="15635" width="17.140625" style="1" customWidth="1"/>
    <col min="15636" max="15636" width="17.5703125" style="1" customWidth="1"/>
    <col min="15637" max="15637" width="18.42578125" style="1" customWidth="1"/>
    <col min="15638" max="15639" width="17.42578125" style="1" customWidth="1"/>
    <col min="15640" max="15640" width="20" style="1" customWidth="1"/>
    <col min="15641" max="15641" width="18.140625" style="1" customWidth="1"/>
    <col min="15642" max="15642" width="17.42578125" style="1" customWidth="1"/>
    <col min="15643" max="15643" width="17" style="1" customWidth="1"/>
    <col min="15644" max="15644" width="16.42578125" style="1" customWidth="1"/>
    <col min="15645" max="15645" width="17" style="1" customWidth="1"/>
    <col min="15646" max="15646" width="16.42578125" style="1" customWidth="1"/>
    <col min="15647" max="15648" width="18.140625" style="1" customWidth="1"/>
    <col min="15649" max="15649" width="18.42578125" style="1" customWidth="1"/>
    <col min="15650" max="15650" width="17.42578125" style="1" customWidth="1"/>
    <col min="15651" max="15651" width="17.5703125" style="1" customWidth="1"/>
    <col min="15652" max="15652" width="18.140625" style="1" customWidth="1"/>
    <col min="15653" max="15653" width="18.42578125" style="1" customWidth="1"/>
    <col min="15654" max="15654" width="17" style="1" customWidth="1"/>
    <col min="15655" max="15655" width="18.140625" style="1" customWidth="1"/>
    <col min="15656" max="15656" width="17" style="1" customWidth="1"/>
    <col min="15657" max="15872" width="10.140625" style="1"/>
    <col min="15873" max="15873" width="45.5703125" style="1" customWidth="1"/>
    <col min="15874" max="15874" width="11.5703125" style="1" customWidth="1"/>
    <col min="15875" max="15875" width="45.5703125" style="1" customWidth="1"/>
    <col min="15876" max="15876" width="42.140625" style="1" customWidth="1"/>
    <col min="15877" max="15877" width="38.5703125" style="1" customWidth="1"/>
    <col min="15878" max="15878" width="12.5703125" style="1" customWidth="1"/>
    <col min="15879" max="15879" width="25.5703125" style="1" customWidth="1"/>
    <col min="15880" max="15881" width="12.5703125" style="1" customWidth="1"/>
    <col min="15882" max="15882" width="17.42578125" style="1" customWidth="1"/>
    <col min="15883" max="15883" width="25.42578125" style="1" customWidth="1"/>
    <col min="15884" max="15884" width="4.42578125" style="1" customWidth="1"/>
    <col min="15885" max="15885" width="26.5703125" style="1" customWidth="1"/>
    <col min="15886" max="15887" width="25.42578125" style="1" customWidth="1"/>
    <col min="15888" max="15888" width="19.85546875" style="1" customWidth="1"/>
    <col min="15889" max="15889" width="18.5703125" style="1" customWidth="1"/>
    <col min="15890" max="15890" width="18.140625" style="1" customWidth="1"/>
    <col min="15891" max="15891" width="17.140625" style="1" customWidth="1"/>
    <col min="15892" max="15892" width="17.5703125" style="1" customWidth="1"/>
    <col min="15893" max="15893" width="18.42578125" style="1" customWidth="1"/>
    <col min="15894" max="15895" width="17.42578125" style="1" customWidth="1"/>
    <col min="15896" max="15896" width="20" style="1" customWidth="1"/>
    <col min="15897" max="15897" width="18.140625" style="1" customWidth="1"/>
    <col min="15898" max="15898" width="17.42578125" style="1" customWidth="1"/>
    <col min="15899" max="15899" width="17" style="1" customWidth="1"/>
    <col min="15900" max="15900" width="16.42578125" style="1" customWidth="1"/>
    <col min="15901" max="15901" width="17" style="1" customWidth="1"/>
    <col min="15902" max="15902" width="16.42578125" style="1" customWidth="1"/>
    <col min="15903" max="15904" width="18.140625" style="1" customWidth="1"/>
    <col min="15905" max="15905" width="18.42578125" style="1" customWidth="1"/>
    <col min="15906" max="15906" width="17.42578125" style="1" customWidth="1"/>
    <col min="15907" max="15907" width="17.5703125" style="1" customWidth="1"/>
    <col min="15908" max="15908" width="18.140625" style="1" customWidth="1"/>
    <col min="15909" max="15909" width="18.42578125" style="1" customWidth="1"/>
    <col min="15910" max="15910" width="17" style="1" customWidth="1"/>
    <col min="15911" max="15911" width="18.140625" style="1" customWidth="1"/>
    <col min="15912" max="15912" width="17" style="1" customWidth="1"/>
    <col min="15913" max="16128" width="10.140625" style="1"/>
    <col min="16129" max="16129" width="45.5703125" style="1" customWidth="1"/>
    <col min="16130" max="16130" width="11.5703125" style="1" customWidth="1"/>
    <col min="16131" max="16131" width="45.5703125" style="1" customWidth="1"/>
    <col min="16132" max="16132" width="42.140625" style="1" customWidth="1"/>
    <col min="16133" max="16133" width="38.5703125" style="1" customWidth="1"/>
    <col min="16134" max="16134" width="12.5703125" style="1" customWidth="1"/>
    <col min="16135" max="16135" width="25.5703125" style="1" customWidth="1"/>
    <col min="16136" max="16137" width="12.5703125" style="1" customWidth="1"/>
    <col min="16138" max="16138" width="17.42578125" style="1" customWidth="1"/>
    <col min="16139" max="16139" width="25.42578125" style="1" customWidth="1"/>
    <col min="16140" max="16140" width="4.42578125" style="1" customWidth="1"/>
    <col min="16141" max="16141" width="26.5703125" style="1" customWidth="1"/>
    <col min="16142" max="16143" width="25.42578125" style="1" customWidth="1"/>
    <col min="16144" max="16144" width="19.85546875" style="1" customWidth="1"/>
    <col min="16145" max="16145" width="18.5703125" style="1" customWidth="1"/>
    <col min="16146" max="16146" width="18.140625" style="1" customWidth="1"/>
    <col min="16147" max="16147" width="17.140625" style="1" customWidth="1"/>
    <col min="16148" max="16148" width="17.5703125" style="1" customWidth="1"/>
    <col min="16149" max="16149" width="18.42578125" style="1" customWidth="1"/>
    <col min="16150" max="16151" width="17.42578125" style="1" customWidth="1"/>
    <col min="16152" max="16152" width="20" style="1" customWidth="1"/>
    <col min="16153" max="16153" width="18.140625" style="1" customWidth="1"/>
    <col min="16154" max="16154" width="17.42578125" style="1" customWidth="1"/>
    <col min="16155" max="16155" width="17" style="1" customWidth="1"/>
    <col min="16156" max="16156" width="16.42578125" style="1" customWidth="1"/>
    <col min="16157" max="16157" width="17" style="1" customWidth="1"/>
    <col min="16158" max="16158" width="16.42578125" style="1" customWidth="1"/>
    <col min="16159" max="16160" width="18.140625" style="1" customWidth="1"/>
    <col min="16161" max="16161" width="18.42578125" style="1" customWidth="1"/>
    <col min="16162" max="16162" width="17.42578125" style="1" customWidth="1"/>
    <col min="16163" max="16163" width="17.5703125" style="1" customWidth="1"/>
    <col min="16164" max="16164" width="18.140625" style="1" customWidth="1"/>
    <col min="16165" max="16165" width="18.42578125" style="1" customWidth="1"/>
    <col min="16166" max="16166" width="17" style="1" customWidth="1"/>
    <col min="16167" max="16167" width="18.140625" style="1" customWidth="1"/>
    <col min="16168" max="16168" width="17" style="1" customWidth="1"/>
    <col min="16169" max="16384" width="10.140625" style="1"/>
  </cols>
  <sheetData>
    <row r="1" spans="2:44" ht="114.75" customHeight="1" x14ac:dyDescent="0.2">
      <c r="B1" s="285"/>
      <c r="C1" s="285"/>
      <c r="D1" s="749" t="s">
        <v>244</v>
      </c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285"/>
      <c r="AP1" s="285"/>
      <c r="AQ1" s="285"/>
      <c r="AR1" s="285"/>
    </row>
    <row r="2" spans="2:44" ht="15.75" hidden="1" customHeight="1" x14ac:dyDescent="0.2"/>
    <row r="3" spans="2:44" ht="86.25" customHeight="1" x14ac:dyDescent="0.2">
      <c r="B3" s="750" t="s">
        <v>0</v>
      </c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750"/>
      <c r="AL3" s="750"/>
      <c r="AM3" s="750"/>
      <c r="AN3" s="750"/>
    </row>
    <row r="4" spans="2:44" ht="36.75" customHeight="1" x14ac:dyDescent="0.2">
      <c r="B4" s="371" t="s">
        <v>245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</row>
    <row r="5" spans="2:44" ht="71.25" customHeight="1" x14ac:dyDescent="0.2">
      <c r="C5" s="651" t="s">
        <v>110</v>
      </c>
      <c r="D5" s="651"/>
      <c r="E5" s="78"/>
      <c r="F5" s="652" t="s">
        <v>246</v>
      </c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</row>
    <row r="6" spans="2:44" ht="138" customHeight="1" thickBot="1" x14ac:dyDescent="0.7">
      <c r="C6" s="751" t="s">
        <v>67</v>
      </c>
      <c r="D6" s="751"/>
      <c r="E6" s="751"/>
      <c r="F6" s="752" t="s">
        <v>247</v>
      </c>
      <c r="G6" s="748"/>
      <c r="H6" s="748"/>
      <c r="I6" s="748"/>
      <c r="J6" s="748"/>
      <c r="K6" s="748"/>
      <c r="L6" s="748"/>
      <c r="M6" s="748"/>
      <c r="N6" s="753" t="s">
        <v>51</v>
      </c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214"/>
      <c r="AC6" s="295" t="s">
        <v>115</v>
      </c>
      <c r="AD6" s="213"/>
      <c r="AE6" s="214"/>
      <c r="AF6" s="214"/>
      <c r="AG6" s="214"/>
      <c r="AH6" s="755" t="s">
        <v>87</v>
      </c>
      <c r="AI6" s="755"/>
      <c r="AJ6" s="755"/>
      <c r="AK6" s="755"/>
      <c r="AL6" s="755"/>
      <c r="AM6" s="755"/>
      <c r="AN6" s="755"/>
    </row>
    <row r="7" spans="2:44" ht="102" customHeight="1" thickBot="1" x14ac:dyDescent="0.7">
      <c r="E7" s="218"/>
      <c r="F7" s="741" t="s">
        <v>116</v>
      </c>
      <c r="G7" s="742"/>
      <c r="H7" s="742"/>
      <c r="I7" s="742"/>
      <c r="J7" s="742"/>
      <c r="K7" s="742"/>
      <c r="L7" s="742"/>
      <c r="M7" s="742"/>
      <c r="N7" s="743" t="s">
        <v>86</v>
      </c>
      <c r="O7" s="744"/>
      <c r="P7" s="744"/>
      <c r="Q7" s="744"/>
      <c r="R7" s="744"/>
      <c r="S7" s="744"/>
      <c r="T7" s="744"/>
      <c r="U7" s="744"/>
      <c r="V7" s="744"/>
      <c r="W7" s="744"/>
      <c r="X7" s="744"/>
      <c r="Y7" s="744"/>
      <c r="Z7" s="744"/>
      <c r="AA7" s="296"/>
      <c r="AB7" s="214"/>
      <c r="AC7" s="295" t="s">
        <v>2</v>
      </c>
      <c r="AD7" s="214"/>
      <c r="AE7" s="214"/>
      <c r="AF7" s="214"/>
      <c r="AG7" s="214"/>
      <c r="AH7" s="745" t="s">
        <v>117</v>
      </c>
      <c r="AI7" s="745"/>
      <c r="AJ7" s="745"/>
      <c r="AK7" s="745"/>
      <c r="AL7" s="745"/>
      <c r="AM7" s="745"/>
      <c r="AN7" s="745"/>
    </row>
    <row r="8" spans="2:44" ht="57" customHeight="1" thickBot="1" x14ac:dyDescent="0.75">
      <c r="C8" s="746" t="s">
        <v>248</v>
      </c>
      <c r="D8" s="746"/>
      <c r="E8" s="746"/>
      <c r="F8" s="747" t="s">
        <v>249</v>
      </c>
      <c r="G8" s="748"/>
      <c r="H8" s="748"/>
      <c r="I8" s="748"/>
      <c r="J8" s="748"/>
      <c r="K8" s="748"/>
      <c r="L8" s="748"/>
      <c r="M8" s="748"/>
      <c r="N8" s="297" t="s">
        <v>38</v>
      </c>
      <c r="O8" s="298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300"/>
      <c r="AA8" s="296"/>
      <c r="AB8" s="214"/>
      <c r="AC8" s="301" t="s">
        <v>3</v>
      </c>
      <c r="AD8" s="214"/>
      <c r="AE8" s="214"/>
      <c r="AF8" s="214"/>
      <c r="AG8" s="214"/>
      <c r="AH8" s="745" t="s">
        <v>121</v>
      </c>
      <c r="AI8" s="745"/>
      <c r="AJ8" s="745"/>
      <c r="AK8" s="745"/>
      <c r="AL8" s="745"/>
      <c r="AM8" s="745"/>
      <c r="AN8" s="745"/>
    </row>
    <row r="9" spans="2:44" ht="85.5" customHeight="1" thickBot="1" x14ac:dyDescent="0.65">
      <c r="C9" s="644" t="s">
        <v>250</v>
      </c>
      <c r="D9" s="644"/>
      <c r="E9" s="654"/>
      <c r="F9" s="735" t="s">
        <v>251</v>
      </c>
      <c r="G9" s="673"/>
      <c r="H9" s="673"/>
      <c r="I9" s="673"/>
      <c r="J9" s="673"/>
      <c r="K9" s="673"/>
      <c r="L9" s="673"/>
      <c r="M9" s="673"/>
      <c r="N9" s="736" t="s">
        <v>123</v>
      </c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228"/>
      <c r="AC9" s="301" t="s">
        <v>4</v>
      </c>
      <c r="AD9" s="214"/>
      <c r="AE9" s="214"/>
      <c r="AF9" s="214"/>
      <c r="AG9" s="214"/>
      <c r="AH9" s="738" t="s">
        <v>124</v>
      </c>
      <c r="AI9" s="738"/>
      <c r="AJ9" s="738"/>
      <c r="AK9" s="738"/>
      <c r="AL9" s="738"/>
      <c r="AM9" s="738"/>
      <c r="AN9" s="738"/>
    </row>
    <row r="10" spans="2:44" ht="30" customHeight="1" thickBot="1" x14ac:dyDescent="0.3">
      <c r="D10" s="10"/>
      <c r="E10" s="10"/>
      <c r="F10" s="12"/>
      <c r="J10" s="13"/>
      <c r="K10" s="6"/>
      <c r="L10" s="6"/>
      <c r="S10" s="1"/>
      <c r="T10" s="1"/>
      <c r="U10" s="1"/>
      <c r="V10" s="1"/>
      <c r="W10" s="1"/>
      <c r="X10" s="1"/>
    </row>
    <row r="11" spans="2:44" s="14" customFormat="1" ht="129" customHeight="1" thickBot="1" x14ac:dyDescent="0.25">
      <c r="B11" s="739" t="s">
        <v>125</v>
      </c>
      <c r="C11" s="628" t="s">
        <v>126</v>
      </c>
      <c r="D11" s="628"/>
      <c r="E11" s="628"/>
      <c r="F11" s="630" t="s">
        <v>127</v>
      </c>
      <c r="G11" s="630"/>
      <c r="H11" s="630"/>
      <c r="I11" s="630"/>
      <c r="J11" s="630"/>
      <c r="K11" s="630"/>
      <c r="L11" s="630"/>
      <c r="M11" s="630"/>
      <c r="N11" s="632" t="s">
        <v>8</v>
      </c>
      <c r="O11" s="632"/>
      <c r="P11" s="632" t="s">
        <v>128</v>
      </c>
      <c r="Q11" s="632"/>
      <c r="R11" s="632"/>
      <c r="S11" s="632"/>
      <c r="T11" s="632"/>
      <c r="U11" s="632"/>
      <c r="V11" s="632"/>
      <c r="W11" s="740"/>
      <c r="X11" s="633" t="s">
        <v>10</v>
      </c>
      <c r="Y11" s="619" t="s">
        <v>11</v>
      </c>
      <c r="Z11" s="619"/>
      <c r="AA11" s="619"/>
      <c r="AB11" s="619"/>
      <c r="AC11" s="619"/>
      <c r="AD11" s="619"/>
      <c r="AE11" s="619"/>
      <c r="AF11" s="619"/>
      <c r="AG11" s="731" t="s">
        <v>252</v>
      </c>
      <c r="AH11" s="731"/>
      <c r="AI11" s="731"/>
      <c r="AJ11" s="731"/>
      <c r="AK11" s="731"/>
      <c r="AL11" s="731"/>
      <c r="AM11" s="731"/>
      <c r="AN11" s="731"/>
    </row>
    <row r="12" spans="2:44" s="14" customFormat="1" ht="55.5" customHeight="1" thickBot="1" x14ac:dyDescent="0.25">
      <c r="B12" s="739"/>
      <c r="C12" s="628"/>
      <c r="D12" s="628"/>
      <c r="E12" s="628"/>
      <c r="F12" s="630"/>
      <c r="G12" s="630"/>
      <c r="H12" s="630"/>
      <c r="I12" s="630"/>
      <c r="J12" s="630"/>
      <c r="K12" s="630"/>
      <c r="L12" s="630"/>
      <c r="M12" s="630"/>
      <c r="N12" s="632"/>
      <c r="O12" s="632"/>
      <c r="P12" s="632"/>
      <c r="Q12" s="632"/>
      <c r="R12" s="632"/>
      <c r="S12" s="632"/>
      <c r="T12" s="632"/>
      <c r="U12" s="632"/>
      <c r="V12" s="632"/>
      <c r="W12" s="740"/>
      <c r="X12" s="633"/>
      <c r="Y12" s="619"/>
      <c r="Z12" s="619"/>
      <c r="AA12" s="619"/>
      <c r="AB12" s="619"/>
      <c r="AC12" s="619"/>
      <c r="AD12" s="619"/>
      <c r="AE12" s="619"/>
      <c r="AF12" s="619"/>
      <c r="AG12" s="732" t="s">
        <v>253</v>
      </c>
      <c r="AH12" s="732"/>
      <c r="AI12" s="732"/>
      <c r="AJ12" s="732"/>
      <c r="AK12" s="732"/>
      <c r="AL12" s="732"/>
      <c r="AM12" s="732"/>
      <c r="AN12" s="732"/>
    </row>
    <row r="13" spans="2:44" s="14" customFormat="1" ht="69" customHeight="1" thickBot="1" x14ac:dyDescent="0.25">
      <c r="B13" s="739"/>
      <c r="C13" s="628"/>
      <c r="D13" s="628"/>
      <c r="E13" s="628"/>
      <c r="F13" s="630"/>
      <c r="G13" s="630"/>
      <c r="H13" s="630"/>
      <c r="I13" s="630"/>
      <c r="J13" s="630"/>
      <c r="K13" s="630"/>
      <c r="L13" s="630"/>
      <c r="M13" s="630"/>
      <c r="N13" s="632"/>
      <c r="O13" s="632"/>
      <c r="P13" s="632"/>
      <c r="Q13" s="632"/>
      <c r="R13" s="632"/>
      <c r="S13" s="632"/>
      <c r="T13" s="632"/>
      <c r="U13" s="632"/>
      <c r="V13" s="632"/>
      <c r="W13" s="740"/>
      <c r="X13" s="633"/>
      <c r="Y13" s="619"/>
      <c r="Z13" s="619"/>
      <c r="AA13" s="619"/>
      <c r="AB13" s="619"/>
      <c r="AC13" s="619"/>
      <c r="AD13" s="619"/>
      <c r="AE13" s="619"/>
      <c r="AF13" s="619"/>
      <c r="AG13" s="733" t="s">
        <v>254</v>
      </c>
      <c r="AH13" s="733"/>
      <c r="AI13" s="733"/>
      <c r="AJ13" s="733"/>
      <c r="AK13" s="733"/>
      <c r="AL13" s="733"/>
      <c r="AM13" s="733"/>
      <c r="AN13" s="733"/>
    </row>
    <row r="14" spans="2:44" s="14" customFormat="1" ht="54" customHeight="1" thickBot="1" x14ac:dyDescent="0.25">
      <c r="B14" s="739"/>
      <c r="C14" s="628"/>
      <c r="D14" s="628"/>
      <c r="E14" s="628"/>
      <c r="F14" s="630"/>
      <c r="G14" s="630"/>
      <c r="H14" s="630"/>
      <c r="I14" s="630"/>
      <c r="J14" s="630"/>
      <c r="K14" s="630"/>
      <c r="L14" s="630"/>
      <c r="M14" s="630"/>
      <c r="N14" s="624" t="s">
        <v>12</v>
      </c>
      <c r="O14" s="625" t="s">
        <v>13</v>
      </c>
      <c r="P14" s="624" t="s">
        <v>14</v>
      </c>
      <c r="Q14" s="626" t="s">
        <v>15</v>
      </c>
      <c r="R14" s="626"/>
      <c r="S14" s="626"/>
      <c r="T14" s="626"/>
      <c r="U14" s="626"/>
      <c r="V14" s="626"/>
      <c r="W14" s="734"/>
      <c r="X14" s="633"/>
      <c r="Y14" s="729" t="s">
        <v>16</v>
      </c>
      <c r="Z14" s="729" t="s">
        <v>17</v>
      </c>
      <c r="AA14" s="729" t="s">
        <v>18</v>
      </c>
      <c r="AB14" s="730" t="s">
        <v>19</v>
      </c>
      <c r="AC14" s="730" t="s">
        <v>20</v>
      </c>
      <c r="AD14" s="729" t="s">
        <v>132</v>
      </c>
      <c r="AE14" s="729" t="s">
        <v>22</v>
      </c>
      <c r="AF14" s="729" t="s">
        <v>23</v>
      </c>
      <c r="AG14" s="722" t="s">
        <v>255</v>
      </c>
      <c r="AH14" s="722"/>
      <c r="AI14" s="722"/>
      <c r="AJ14" s="722"/>
      <c r="AK14" s="723" t="s">
        <v>256</v>
      </c>
      <c r="AL14" s="723"/>
      <c r="AM14" s="723"/>
      <c r="AN14" s="723"/>
    </row>
    <row r="15" spans="2:44" s="15" customFormat="1" ht="54" customHeight="1" thickBot="1" x14ac:dyDescent="0.25">
      <c r="B15" s="739"/>
      <c r="C15" s="628"/>
      <c r="D15" s="628"/>
      <c r="E15" s="628"/>
      <c r="F15" s="630"/>
      <c r="G15" s="630"/>
      <c r="H15" s="630"/>
      <c r="I15" s="630"/>
      <c r="J15" s="630"/>
      <c r="K15" s="630"/>
      <c r="L15" s="630"/>
      <c r="M15" s="630"/>
      <c r="N15" s="624"/>
      <c r="O15" s="625"/>
      <c r="P15" s="624"/>
      <c r="Q15" s="724" t="s">
        <v>24</v>
      </c>
      <c r="R15" s="725"/>
      <c r="S15" s="726" t="s">
        <v>257</v>
      </c>
      <c r="T15" s="725"/>
      <c r="U15" s="724" t="s">
        <v>140</v>
      </c>
      <c r="V15" s="727"/>
      <c r="W15" s="728" t="s">
        <v>47</v>
      </c>
      <c r="X15" s="633"/>
      <c r="Y15" s="729"/>
      <c r="Z15" s="729"/>
      <c r="AA15" s="729"/>
      <c r="AB15" s="730"/>
      <c r="AC15" s="730"/>
      <c r="AD15" s="729"/>
      <c r="AE15" s="729"/>
      <c r="AF15" s="729"/>
      <c r="AG15" s="722" t="s">
        <v>137</v>
      </c>
      <c r="AH15" s="722"/>
      <c r="AI15" s="722"/>
      <c r="AJ15" s="722"/>
      <c r="AK15" s="722" t="s">
        <v>258</v>
      </c>
      <c r="AL15" s="722"/>
      <c r="AM15" s="722"/>
      <c r="AN15" s="722"/>
    </row>
    <row r="16" spans="2:44" s="15" customFormat="1" ht="51" customHeight="1" thickBot="1" x14ac:dyDescent="0.25">
      <c r="B16" s="739"/>
      <c r="C16" s="628"/>
      <c r="D16" s="628"/>
      <c r="E16" s="628"/>
      <c r="F16" s="630"/>
      <c r="G16" s="630"/>
      <c r="H16" s="630"/>
      <c r="I16" s="630"/>
      <c r="J16" s="630"/>
      <c r="K16" s="630"/>
      <c r="L16" s="630"/>
      <c r="M16" s="630"/>
      <c r="N16" s="624"/>
      <c r="O16" s="625"/>
      <c r="P16" s="624"/>
      <c r="Q16" s="725"/>
      <c r="R16" s="725"/>
      <c r="S16" s="725"/>
      <c r="T16" s="725"/>
      <c r="U16" s="727"/>
      <c r="V16" s="727"/>
      <c r="W16" s="728"/>
      <c r="X16" s="633"/>
      <c r="Y16" s="729"/>
      <c r="Z16" s="729"/>
      <c r="AA16" s="729"/>
      <c r="AB16" s="730"/>
      <c r="AC16" s="730"/>
      <c r="AD16" s="729"/>
      <c r="AE16" s="729"/>
      <c r="AF16" s="729"/>
      <c r="AG16" s="599" t="s">
        <v>14</v>
      </c>
      <c r="AH16" s="600" t="s">
        <v>25</v>
      </c>
      <c r="AI16" s="600"/>
      <c r="AJ16" s="600"/>
      <c r="AK16" s="599" t="s">
        <v>14</v>
      </c>
      <c r="AL16" s="600" t="s">
        <v>25</v>
      </c>
      <c r="AM16" s="600"/>
      <c r="AN16" s="600"/>
    </row>
    <row r="17" spans="2:40" s="15" customFormat="1" ht="260.25" customHeight="1" thickBot="1" x14ac:dyDescent="0.25">
      <c r="B17" s="739"/>
      <c r="C17" s="628"/>
      <c r="D17" s="628"/>
      <c r="E17" s="628"/>
      <c r="F17" s="630"/>
      <c r="G17" s="630"/>
      <c r="H17" s="630"/>
      <c r="I17" s="630"/>
      <c r="J17" s="630"/>
      <c r="K17" s="630"/>
      <c r="L17" s="630"/>
      <c r="M17" s="630"/>
      <c r="N17" s="624"/>
      <c r="O17" s="625"/>
      <c r="P17" s="624"/>
      <c r="Q17" s="286" t="s">
        <v>138</v>
      </c>
      <c r="R17" s="286" t="s">
        <v>139</v>
      </c>
      <c r="S17" s="286" t="s">
        <v>138</v>
      </c>
      <c r="T17" s="286" t="s">
        <v>139</v>
      </c>
      <c r="U17" s="286" t="s">
        <v>138</v>
      </c>
      <c r="V17" s="286" t="s">
        <v>139</v>
      </c>
      <c r="W17" s="728"/>
      <c r="X17" s="633"/>
      <c r="Y17" s="729"/>
      <c r="Z17" s="729"/>
      <c r="AA17" s="729"/>
      <c r="AB17" s="730"/>
      <c r="AC17" s="730"/>
      <c r="AD17" s="729"/>
      <c r="AE17" s="729"/>
      <c r="AF17" s="729"/>
      <c r="AG17" s="599"/>
      <c r="AH17" s="232" t="s">
        <v>24</v>
      </c>
      <c r="AI17" s="232" t="s">
        <v>26</v>
      </c>
      <c r="AJ17" s="232" t="s">
        <v>140</v>
      </c>
      <c r="AK17" s="599"/>
      <c r="AL17" s="232" t="s">
        <v>24</v>
      </c>
      <c r="AM17" s="232" t="s">
        <v>26</v>
      </c>
      <c r="AN17" s="232" t="s">
        <v>140</v>
      </c>
    </row>
    <row r="18" spans="2:40" s="16" customFormat="1" ht="36.75" customHeight="1" thickBot="1" x14ac:dyDescent="0.25">
      <c r="B18" s="233">
        <v>1</v>
      </c>
      <c r="C18" s="601">
        <v>2</v>
      </c>
      <c r="D18" s="601"/>
      <c r="E18" s="601"/>
      <c r="F18" s="603">
        <v>3</v>
      </c>
      <c r="G18" s="603"/>
      <c r="H18" s="603"/>
      <c r="I18" s="603"/>
      <c r="J18" s="603"/>
      <c r="K18" s="603"/>
      <c r="L18" s="603"/>
      <c r="M18" s="603"/>
      <c r="N18" s="234">
        <v>4</v>
      </c>
      <c r="O18" s="235">
        <v>5</v>
      </c>
      <c r="P18" s="235">
        <v>6</v>
      </c>
      <c r="Q18" s="235">
        <v>7</v>
      </c>
      <c r="R18" s="235">
        <v>8</v>
      </c>
      <c r="S18" s="235">
        <v>9</v>
      </c>
      <c r="T18" s="235">
        <v>10</v>
      </c>
      <c r="U18" s="235">
        <v>11</v>
      </c>
      <c r="V18" s="235">
        <v>12</v>
      </c>
      <c r="W18" s="235">
        <v>13</v>
      </c>
      <c r="X18" s="235">
        <v>14</v>
      </c>
      <c r="Y18" s="235">
        <v>15</v>
      </c>
      <c r="Z18" s="235">
        <v>16</v>
      </c>
      <c r="AA18" s="235">
        <v>17</v>
      </c>
      <c r="AB18" s="235">
        <v>18</v>
      </c>
      <c r="AC18" s="235">
        <v>19</v>
      </c>
      <c r="AD18" s="235">
        <v>20</v>
      </c>
      <c r="AE18" s="235">
        <v>21</v>
      </c>
      <c r="AF18" s="235">
        <v>22</v>
      </c>
      <c r="AG18" s="235">
        <v>23</v>
      </c>
      <c r="AH18" s="235">
        <v>24</v>
      </c>
      <c r="AI18" s="235">
        <v>25</v>
      </c>
      <c r="AJ18" s="235">
        <v>26</v>
      </c>
      <c r="AK18" s="235">
        <v>27</v>
      </c>
      <c r="AL18" s="235">
        <v>28</v>
      </c>
      <c r="AM18" s="235">
        <v>29</v>
      </c>
      <c r="AN18" s="235">
        <v>30</v>
      </c>
    </row>
    <row r="19" spans="2:40" s="16" customFormat="1" ht="79.5" customHeight="1" thickBot="1" x14ac:dyDescent="0.25">
      <c r="B19" s="721" t="s">
        <v>206</v>
      </c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21"/>
      <c r="AF19" s="721"/>
      <c r="AG19" s="721"/>
      <c r="AH19" s="721"/>
      <c r="AI19" s="721"/>
      <c r="AJ19" s="721"/>
      <c r="AK19" s="721"/>
      <c r="AL19" s="721"/>
      <c r="AM19" s="721"/>
      <c r="AN19" s="721"/>
    </row>
    <row r="20" spans="2:40" s="16" customFormat="1" ht="67.5" customHeight="1" thickBot="1" x14ac:dyDescent="0.25">
      <c r="B20" s="587" t="s">
        <v>209</v>
      </c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7"/>
    </row>
    <row r="21" spans="2:40" s="17" customFormat="1" ht="109.5" customHeight="1" thickBot="1" x14ac:dyDescent="0.75">
      <c r="B21" s="236">
        <v>1</v>
      </c>
      <c r="C21" s="719" t="s">
        <v>259</v>
      </c>
      <c r="D21" s="719"/>
      <c r="E21" s="720"/>
      <c r="F21" s="574" t="s">
        <v>123</v>
      </c>
      <c r="G21" s="574"/>
      <c r="H21" s="574"/>
      <c r="I21" s="574"/>
      <c r="J21" s="574"/>
      <c r="K21" s="574"/>
      <c r="L21" s="574"/>
      <c r="M21" s="574"/>
      <c r="N21" s="244">
        <v>5</v>
      </c>
      <c r="O21" s="245">
        <v>150</v>
      </c>
      <c r="P21" s="245">
        <v>54</v>
      </c>
      <c r="Q21" s="246">
        <v>36</v>
      </c>
      <c r="R21" s="246"/>
      <c r="S21" s="246"/>
      <c r="T21" s="246"/>
      <c r="U21" s="246">
        <v>18</v>
      </c>
      <c r="V21" s="302"/>
      <c r="W21" s="302"/>
      <c r="X21" s="246">
        <v>96</v>
      </c>
      <c r="Y21" s="246">
        <v>8</v>
      </c>
      <c r="Z21" s="246"/>
      <c r="AA21" s="246">
        <v>8</v>
      </c>
      <c r="AB21" s="246"/>
      <c r="AC21" s="246"/>
      <c r="AD21" s="246"/>
      <c r="AE21" s="246"/>
      <c r="AF21" s="246"/>
      <c r="AG21" s="246"/>
      <c r="AH21" s="246"/>
      <c r="AI21" s="246"/>
      <c r="AJ21" s="246"/>
      <c r="AK21" s="246">
        <v>6</v>
      </c>
      <c r="AL21" s="246">
        <v>4</v>
      </c>
      <c r="AM21" s="246"/>
      <c r="AN21" s="247">
        <v>2</v>
      </c>
    </row>
    <row r="22" spans="2:40" s="17" customFormat="1" ht="115.5" customHeight="1" thickBot="1" x14ac:dyDescent="0.75">
      <c r="B22" s="236">
        <v>2</v>
      </c>
      <c r="C22" s="579" t="s">
        <v>260</v>
      </c>
      <c r="D22" s="579"/>
      <c r="E22" s="579"/>
      <c r="F22" s="574" t="s">
        <v>123</v>
      </c>
      <c r="G22" s="574"/>
      <c r="H22" s="574"/>
      <c r="I22" s="574"/>
      <c r="J22" s="574"/>
      <c r="K22" s="574"/>
      <c r="L22" s="574"/>
      <c r="M22" s="574"/>
      <c r="N22" s="244">
        <v>6</v>
      </c>
      <c r="O22" s="245">
        <v>180</v>
      </c>
      <c r="P22" s="245">
        <v>72</v>
      </c>
      <c r="Q22" s="246">
        <v>36</v>
      </c>
      <c r="R22" s="246"/>
      <c r="S22" s="246"/>
      <c r="T22" s="246"/>
      <c r="U22" s="246">
        <v>36</v>
      </c>
      <c r="V22" s="302"/>
      <c r="W22" s="302"/>
      <c r="X22" s="246">
        <v>108</v>
      </c>
      <c r="Y22" s="246">
        <v>7</v>
      </c>
      <c r="Z22" s="246"/>
      <c r="AA22" s="246">
        <v>7</v>
      </c>
      <c r="AB22" s="246"/>
      <c r="AC22" s="246"/>
      <c r="AD22" s="246"/>
      <c r="AE22" s="246"/>
      <c r="AF22" s="246"/>
      <c r="AG22" s="246">
        <v>4</v>
      </c>
      <c r="AH22" s="246">
        <v>2</v>
      </c>
      <c r="AI22" s="246"/>
      <c r="AJ22" s="246">
        <v>2</v>
      </c>
      <c r="AK22" s="246"/>
      <c r="AL22" s="246"/>
      <c r="AM22" s="246"/>
      <c r="AN22" s="246"/>
    </row>
    <row r="23" spans="2:40" s="17" customFormat="1" ht="112.5" customHeight="1" thickBot="1" x14ac:dyDescent="0.75">
      <c r="B23" s="236">
        <v>3</v>
      </c>
      <c r="C23" s="579" t="s">
        <v>261</v>
      </c>
      <c r="D23" s="579"/>
      <c r="E23" s="579"/>
      <c r="F23" s="574" t="s">
        <v>123</v>
      </c>
      <c r="G23" s="574"/>
      <c r="H23" s="574"/>
      <c r="I23" s="574"/>
      <c r="J23" s="574"/>
      <c r="K23" s="574"/>
      <c r="L23" s="574"/>
      <c r="M23" s="574"/>
      <c r="N23" s="244">
        <v>4</v>
      </c>
      <c r="O23" s="245">
        <v>120</v>
      </c>
      <c r="P23" s="245">
        <v>54</v>
      </c>
      <c r="Q23" s="246">
        <v>18</v>
      </c>
      <c r="R23" s="246"/>
      <c r="S23" s="246"/>
      <c r="T23" s="246"/>
      <c r="U23" s="246">
        <v>36</v>
      </c>
      <c r="V23" s="302"/>
      <c r="W23" s="302"/>
      <c r="X23" s="246">
        <v>66</v>
      </c>
      <c r="Y23" s="246">
        <v>7</v>
      </c>
      <c r="Z23" s="246"/>
      <c r="AA23" s="246">
        <v>7</v>
      </c>
      <c r="AB23" s="246"/>
      <c r="AC23" s="246"/>
      <c r="AD23" s="246"/>
      <c r="AE23" s="246"/>
      <c r="AF23" s="246"/>
      <c r="AG23" s="246">
        <v>3</v>
      </c>
      <c r="AH23" s="246">
        <v>1</v>
      </c>
      <c r="AI23" s="246"/>
      <c r="AJ23" s="246">
        <v>2</v>
      </c>
      <c r="AK23" s="246"/>
      <c r="AL23" s="246"/>
      <c r="AM23" s="246"/>
      <c r="AN23" s="246"/>
    </row>
    <row r="24" spans="2:40" s="17" customFormat="1" ht="111" customHeight="1" thickBot="1" x14ac:dyDescent="0.75">
      <c r="B24" s="236">
        <v>4</v>
      </c>
      <c r="C24" s="579" t="s">
        <v>262</v>
      </c>
      <c r="D24" s="579"/>
      <c r="E24" s="579"/>
      <c r="F24" s="574" t="s">
        <v>263</v>
      </c>
      <c r="G24" s="574"/>
      <c r="H24" s="574"/>
      <c r="I24" s="574"/>
      <c r="J24" s="574"/>
      <c r="K24" s="574"/>
      <c r="L24" s="574"/>
      <c r="M24" s="574"/>
      <c r="N24" s="244">
        <v>2</v>
      </c>
      <c r="O24" s="245">
        <v>60</v>
      </c>
      <c r="P24" s="245">
        <v>36</v>
      </c>
      <c r="Q24" s="246">
        <v>18</v>
      </c>
      <c r="R24" s="246"/>
      <c r="S24" s="246">
        <v>18</v>
      </c>
      <c r="T24" s="246"/>
      <c r="U24" s="246"/>
      <c r="V24" s="302"/>
      <c r="W24" s="302"/>
      <c r="X24" s="246">
        <v>24</v>
      </c>
      <c r="Y24" s="246"/>
      <c r="Z24" s="246">
        <v>7</v>
      </c>
      <c r="AA24" s="246"/>
      <c r="AB24" s="246"/>
      <c r="AC24" s="246"/>
      <c r="AD24" s="246"/>
      <c r="AE24" s="246"/>
      <c r="AF24" s="246"/>
      <c r="AG24" s="246">
        <v>2</v>
      </c>
      <c r="AH24" s="246">
        <v>1</v>
      </c>
      <c r="AI24" s="246">
        <v>1</v>
      </c>
      <c r="AJ24" s="246"/>
      <c r="AK24" s="246"/>
      <c r="AL24" s="246"/>
      <c r="AM24" s="246"/>
      <c r="AN24" s="247"/>
    </row>
    <row r="25" spans="2:40" s="18" customFormat="1" ht="73.5" customHeight="1" thickBot="1" x14ac:dyDescent="0.8">
      <c r="B25" s="586" t="s">
        <v>156</v>
      </c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245">
        <f>SUM(N21:N24)</f>
        <v>17</v>
      </c>
      <c r="O25" s="245">
        <f>SUM(O21:O24)</f>
        <v>510</v>
      </c>
      <c r="P25" s="245">
        <f>SUM(P21:P24)</f>
        <v>216</v>
      </c>
      <c r="Q25" s="245">
        <f>SUM(Q21:Q24)</f>
        <v>108</v>
      </c>
      <c r="R25" s="245"/>
      <c r="S25" s="245">
        <f>SUM(S21:S24)</f>
        <v>18</v>
      </c>
      <c r="T25" s="245"/>
      <c r="U25" s="245">
        <f>SUM(U21:U24)</f>
        <v>90</v>
      </c>
      <c r="V25" s="303"/>
      <c r="W25" s="303"/>
      <c r="X25" s="245">
        <f>SUM(X21:X24)</f>
        <v>294</v>
      </c>
      <c r="Y25" s="245">
        <v>3</v>
      </c>
      <c r="Z25" s="245">
        <v>1</v>
      </c>
      <c r="AA25" s="245">
        <v>3</v>
      </c>
      <c r="AB25" s="245"/>
      <c r="AC25" s="245"/>
      <c r="AD25" s="245"/>
      <c r="AE25" s="245"/>
      <c r="AF25" s="245"/>
      <c r="AG25" s="245">
        <f>SUM(AG21:AG24)</f>
        <v>9</v>
      </c>
      <c r="AH25" s="245">
        <f t="shared" ref="AH25:AM25" si="0">SUM(AH22:AH24)</f>
        <v>4</v>
      </c>
      <c r="AI25" s="245">
        <f t="shared" si="0"/>
        <v>1</v>
      </c>
      <c r="AJ25" s="245">
        <f t="shared" si="0"/>
        <v>4</v>
      </c>
      <c r="AK25" s="245">
        <f>SUM(AK21:AK24)</f>
        <v>6</v>
      </c>
      <c r="AL25" s="245">
        <f>SUM(AL21:AL24)</f>
        <v>4</v>
      </c>
      <c r="AM25" s="245">
        <f t="shared" si="0"/>
        <v>0</v>
      </c>
      <c r="AN25" s="245">
        <f>SUM(AN21:AN24)</f>
        <v>2</v>
      </c>
    </row>
    <row r="26" spans="2:40" s="16" customFormat="1" ht="82.5" customHeight="1" thickBot="1" x14ac:dyDescent="0.25">
      <c r="B26" s="587" t="s">
        <v>264</v>
      </c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587"/>
      <c r="AN26" s="587"/>
    </row>
    <row r="27" spans="2:40" s="17" customFormat="1" ht="112.5" customHeight="1" thickBot="1" x14ac:dyDescent="0.75">
      <c r="B27" s="236">
        <v>5</v>
      </c>
      <c r="C27" s="579" t="s">
        <v>265</v>
      </c>
      <c r="D27" s="579"/>
      <c r="E27" s="579"/>
      <c r="F27" s="574" t="s">
        <v>123</v>
      </c>
      <c r="G27" s="574"/>
      <c r="H27" s="574"/>
      <c r="I27" s="574"/>
      <c r="J27" s="574"/>
      <c r="K27" s="574"/>
      <c r="L27" s="574"/>
      <c r="M27" s="574"/>
      <c r="N27" s="244">
        <v>5</v>
      </c>
      <c r="O27" s="245">
        <v>150</v>
      </c>
      <c r="P27" s="245"/>
      <c r="Q27" s="246"/>
      <c r="R27" s="246"/>
      <c r="S27" s="246"/>
      <c r="T27" s="246"/>
      <c r="U27" s="246"/>
      <c r="V27" s="302"/>
      <c r="W27" s="302"/>
      <c r="X27" s="246">
        <v>150</v>
      </c>
      <c r="Y27" s="246"/>
      <c r="Z27" s="246">
        <v>8</v>
      </c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</row>
    <row r="28" spans="2:40" s="17" customFormat="1" ht="111" customHeight="1" thickBot="1" x14ac:dyDescent="0.75">
      <c r="B28" s="236">
        <v>6</v>
      </c>
      <c r="C28" s="579" t="s">
        <v>266</v>
      </c>
      <c r="D28" s="579"/>
      <c r="E28" s="579"/>
      <c r="F28" s="574" t="s">
        <v>123</v>
      </c>
      <c r="G28" s="574"/>
      <c r="H28" s="574"/>
      <c r="I28" s="574"/>
      <c r="J28" s="574"/>
      <c r="K28" s="574"/>
      <c r="L28" s="574"/>
      <c r="M28" s="574"/>
      <c r="N28" s="244">
        <v>5</v>
      </c>
      <c r="O28" s="245">
        <v>150</v>
      </c>
      <c r="P28" s="245"/>
      <c r="Q28" s="246"/>
      <c r="R28" s="246"/>
      <c r="S28" s="246"/>
      <c r="T28" s="246"/>
      <c r="U28" s="246"/>
      <c r="V28" s="302"/>
      <c r="W28" s="302"/>
      <c r="X28" s="246">
        <v>150</v>
      </c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7"/>
    </row>
    <row r="29" spans="2:40" s="18" customFormat="1" ht="73.5" customHeight="1" thickBot="1" x14ac:dyDescent="0.8">
      <c r="B29" s="586" t="s">
        <v>267</v>
      </c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245">
        <f>SUM(N27:N28)</f>
        <v>10</v>
      </c>
      <c r="O29" s="245">
        <f>SUM(O27:O28)</f>
        <v>300</v>
      </c>
      <c r="P29" s="245">
        <f>SUM(P27:P28)</f>
        <v>0</v>
      </c>
      <c r="Q29" s="245">
        <f>SUM(Q27:Q28)</f>
        <v>0</v>
      </c>
      <c r="R29" s="245"/>
      <c r="S29" s="245">
        <f>SUM(S26:S28)</f>
        <v>0</v>
      </c>
      <c r="T29" s="245"/>
      <c r="U29" s="245">
        <f>SUM(U26:U28)</f>
        <v>0</v>
      </c>
      <c r="V29" s="303"/>
      <c r="W29" s="303"/>
      <c r="X29" s="245">
        <f>SUM(X27:X28)</f>
        <v>300</v>
      </c>
      <c r="Y29" s="245"/>
      <c r="Z29" s="245">
        <v>1</v>
      </c>
      <c r="AA29" s="245"/>
      <c r="AB29" s="245"/>
      <c r="AC29" s="245"/>
      <c r="AD29" s="245"/>
      <c r="AE29" s="245"/>
      <c r="AF29" s="245"/>
      <c r="AG29" s="245">
        <f t="shared" ref="AG29:AN29" si="1">SUM(AG26:AG28)</f>
        <v>0</v>
      </c>
      <c r="AH29" s="245">
        <f t="shared" si="1"/>
        <v>0</v>
      </c>
      <c r="AI29" s="245">
        <f t="shared" si="1"/>
        <v>0</v>
      </c>
      <c r="AJ29" s="245">
        <f t="shared" si="1"/>
        <v>0</v>
      </c>
      <c r="AK29" s="245">
        <f t="shared" si="1"/>
        <v>0</v>
      </c>
      <c r="AL29" s="245">
        <f t="shared" si="1"/>
        <v>0</v>
      </c>
      <c r="AM29" s="245">
        <f t="shared" si="1"/>
        <v>0</v>
      </c>
      <c r="AN29" s="245">
        <f t="shared" si="1"/>
        <v>0</v>
      </c>
    </row>
    <row r="30" spans="2:40" s="16" customFormat="1" ht="82.5" customHeight="1" thickBot="1" x14ac:dyDescent="0.25">
      <c r="B30" s="587" t="s">
        <v>268</v>
      </c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7"/>
    </row>
    <row r="31" spans="2:40" s="17" customFormat="1" ht="234" customHeight="1" thickBot="1" x14ac:dyDescent="0.25">
      <c r="B31" s="236"/>
      <c r="C31" s="579" t="s">
        <v>269</v>
      </c>
      <c r="D31" s="579"/>
      <c r="E31" s="580"/>
      <c r="F31" s="574"/>
      <c r="G31" s="574"/>
      <c r="H31" s="574"/>
      <c r="I31" s="574"/>
      <c r="J31" s="574"/>
      <c r="K31" s="574"/>
      <c r="L31" s="574"/>
      <c r="M31" s="574"/>
      <c r="N31" s="244"/>
      <c r="O31" s="245"/>
      <c r="P31" s="245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</row>
    <row r="32" spans="2:40" s="17" customFormat="1" ht="302.10000000000002" customHeight="1" thickBot="1" x14ac:dyDescent="0.25">
      <c r="B32" s="236">
        <v>7</v>
      </c>
      <c r="C32" s="717" t="s">
        <v>270</v>
      </c>
      <c r="D32" s="718"/>
      <c r="E32" s="304">
        <v>48</v>
      </c>
      <c r="F32" s="574" t="s">
        <v>94</v>
      </c>
      <c r="G32" s="574"/>
      <c r="H32" s="574"/>
      <c r="I32" s="574"/>
      <c r="J32" s="574"/>
      <c r="K32" s="574"/>
      <c r="L32" s="574"/>
      <c r="M32" s="574"/>
      <c r="N32" s="244">
        <v>1.5</v>
      </c>
      <c r="O32" s="245">
        <v>45</v>
      </c>
      <c r="P32" s="245">
        <v>36</v>
      </c>
      <c r="Q32" s="246"/>
      <c r="R32" s="246"/>
      <c r="S32" s="246">
        <v>36</v>
      </c>
      <c r="T32" s="246"/>
      <c r="U32" s="246"/>
      <c r="V32" s="246"/>
      <c r="W32" s="246"/>
      <c r="X32" s="246">
        <v>9</v>
      </c>
      <c r="Y32" s="246"/>
      <c r="Z32" s="246">
        <v>7</v>
      </c>
      <c r="AA32" s="246"/>
      <c r="AB32" s="246"/>
      <c r="AC32" s="246"/>
      <c r="AD32" s="246"/>
      <c r="AE32" s="246"/>
      <c r="AF32" s="246"/>
      <c r="AG32" s="246">
        <v>2</v>
      </c>
      <c r="AH32" s="246"/>
      <c r="AI32" s="246">
        <v>2</v>
      </c>
      <c r="AJ32" s="246"/>
      <c r="AK32" s="246"/>
      <c r="AL32" s="246"/>
      <c r="AM32" s="246"/>
      <c r="AN32" s="246"/>
    </row>
    <row r="33" spans="2:40" s="17" customFormat="1" ht="302.10000000000002" customHeight="1" thickBot="1" x14ac:dyDescent="0.25">
      <c r="B33" s="236">
        <v>7</v>
      </c>
      <c r="C33" s="717" t="s">
        <v>271</v>
      </c>
      <c r="D33" s="718"/>
      <c r="E33" s="304">
        <v>3</v>
      </c>
      <c r="F33" s="574" t="s">
        <v>272</v>
      </c>
      <c r="G33" s="574"/>
      <c r="H33" s="574"/>
      <c r="I33" s="574"/>
      <c r="J33" s="574"/>
      <c r="K33" s="574"/>
      <c r="L33" s="574"/>
      <c r="M33" s="574"/>
      <c r="N33" s="244">
        <v>1.5</v>
      </c>
      <c r="O33" s="245">
        <v>45</v>
      </c>
      <c r="P33" s="245">
        <v>36</v>
      </c>
      <c r="Q33" s="246"/>
      <c r="R33" s="246"/>
      <c r="S33" s="246">
        <v>36</v>
      </c>
      <c r="T33" s="246"/>
      <c r="U33" s="246"/>
      <c r="V33" s="246"/>
      <c r="W33" s="246"/>
      <c r="X33" s="246">
        <v>9</v>
      </c>
      <c r="Y33" s="246"/>
      <c r="Z33" s="246">
        <v>7</v>
      </c>
      <c r="AA33" s="246"/>
      <c r="AB33" s="246"/>
      <c r="AC33" s="246"/>
      <c r="AD33" s="246"/>
      <c r="AE33" s="246"/>
      <c r="AF33" s="246"/>
      <c r="AG33" s="246">
        <v>2</v>
      </c>
      <c r="AH33" s="246"/>
      <c r="AI33" s="246">
        <v>2</v>
      </c>
      <c r="AJ33" s="246"/>
      <c r="AK33" s="246"/>
      <c r="AL33" s="246"/>
      <c r="AM33" s="246"/>
      <c r="AN33" s="246"/>
    </row>
    <row r="34" spans="2:40" s="18" customFormat="1" ht="73.5" customHeight="1" thickBot="1" x14ac:dyDescent="0.8">
      <c r="B34" s="586" t="s">
        <v>227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245">
        <f>SUM(N32)</f>
        <v>1.5</v>
      </c>
      <c r="O34" s="245">
        <f>SUM(O32)</f>
        <v>45</v>
      </c>
      <c r="P34" s="245">
        <f>SUM(P32)</f>
        <v>36</v>
      </c>
      <c r="Q34" s="245">
        <f>SUM(Q32)</f>
        <v>0</v>
      </c>
      <c r="R34" s="245"/>
      <c r="S34" s="245">
        <f>SUM(S32)</f>
        <v>36</v>
      </c>
      <c r="T34" s="245"/>
      <c r="U34" s="245">
        <f>SUM(U32)</f>
        <v>0</v>
      </c>
      <c r="V34" s="303"/>
      <c r="W34" s="303"/>
      <c r="X34" s="245">
        <f>SUM(X32)</f>
        <v>9</v>
      </c>
      <c r="Y34" s="245"/>
      <c r="Z34" s="245">
        <v>1</v>
      </c>
      <c r="AA34" s="245"/>
      <c r="AB34" s="245"/>
      <c r="AC34" s="245"/>
      <c r="AD34" s="245"/>
      <c r="AE34" s="245"/>
      <c r="AF34" s="245"/>
      <c r="AG34" s="245">
        <f>SUM(AG32)</f>
        <v>2</v>
      </c>
      <c r="AH34" s="245">
        <f>SUM(AH31)</f>
        <v>0</v>
      </c>
      <c r="AI34" s="245">
        <f>SUM(AI32)</f>
        <v>2</v>
      </c>
      <c r="AJ34" s="245">
        <f>SUM(AJ29:AJ31)</f>
        <v>0</v>
      </c>
      <c r="AK34" s="245">
        <f>SUM(AK29:AK31)</f>
        <v>0</v>
      </c>
      <c r="AL34" s="245">
        <f>SUM(AL29:AL31)</f>
        <v>0</v>
      </c>
      <c r="AM34" s="245">
        <f>SUM(AM29:AM31)</f>
        <v>0</v>
      </c>
      <c r="AN34" s="245">
        <f>SUM(AN29:AN31)</f>
        <v>0</v>
      </c>
    </row>
    <row r="35" spans="2:40" s="17" customFormat="1" ht="70.5" customHeight="1" thickBot="1" x14ac:dyDescent="0.25">
      <c r="B35" s="577" t="s">
        <v>228</v>
      </c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256">
        <f t="shared" ref="N35:AN35" si="2">N29+N25+N34</f>
        <v>28.5</v>
      </c>
      <c r="O35" s="256">
        <f t="shared" si="2"/>
        <v>855</v>
      </c>
      <c r="P35" s="256">
        <f t="shared" si="2"/>
        <v>252</v>
      </c>
      <c r="Q35" s="256">
        <f t="shared" si="2"/>
        <v>108</v>
      </c>
      <c r="R35" s="256">
        <f t="shared" si="2"/>
        <v>0</v>
      </c>
      <c r="S35" s="256">
        <f t="shared" si="2"/>
        <v>54</v>
      </c>
      <c r="T35" s="256">
        <f t="shared" si="2"/>
        <v>0</v>
      </c>
      <c r="U35" s="256">
        <f t="shared" si="2"/>
        <v>90</v>
      </c>
      <c r="V35" s="256">
        <f t="shared" si="2"/>
        <v>0</v>
      </c>
      <c r="W35" s="256">
        <f t="shared" si="2"/>
        <v>0</v>
      </c>
      <c r="X35" s="256">
        <f t="shared" si="2"/>
        <v>603</v>
      </c>
      <c r="Y35" s="256">
        <f t="shared" si="2"/>
        <v>3</v>
      </c>
      <c r="Z35" s="256">
        <v>3</v>
      </c>
      <c r="AA35" s="256">
        <f t="shared" si="2"/>
        <v>3</v>
      </c>
      <c r="AB35" s="256">
        <f t="shared" si="2"/>
        <v>0</v>
      </c>
      <c r="AC35" s="256">
        <f t="shared" si="2"/>
        <v>0</v>
      </c>
      <c r="AD35" s="256">
        <f t="shared" si="2"/>
        <v>0</v>
      </c>
      <c r="AE35" s="256">
        <f t="shared" si="2"/>
        <v>0</v>
      </c>
      <c r="AF35" s="256">
        <f t="shared" si="2"/>
        <v>0</v>
      </c>
      <c r="AG35" s="256">
        <f t="shared" si="2"/>
        <v>11</v>
      </c>
      <c r="AH35" s="256">
        <f t="shared" si="2"/>
        <v>4</v>
      </c>
      <c r="AI35" s="256">
        <f t="shared" si="2"/>
        <v>3</v>
      </c>
      <c r="AJ35" s="256">
        <f t="shared" si="2"/>
        <v>4</v>
      </c>
      <c r="AK35" s="256">
        <f t="shared" si="2"/>
        <v>6</v>
      </c>
      <c r="AL35" s="256">
        <f t="shared" si="2"/>
        <v>4</v>
      </c>
      <c r="AM35" s="256">
        <f t="shared" si="2"/>
        <v>0</v>
      </c>
      <c r="AN35" s="256">
        <f t="shared" si="2"/>
        <v>2</v>
      </c>
    </row>
    <row r="36" spans="2:40" s="16" customFormat="1" ht="82.5" customHeight="1" thickBot="1" x14ac:dyDescent="0.25">
      <c r="B36" s="587" t="s">
        <v>229</v>
      </c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</row>
    <row r="37" spans="2:40" s="16" customFormat="1" ht="82.5" customHeight="1" thickBot="1" x14ac:dyDescent="0.25">
      <c r="B37" s="587" t="s">
        <v>273</v>
      </c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  <c r="AA37" s="587"/>
      <c r="AB37" s="587"/>
      <c r="AC37" s="587"/>
      <c r="AD37" s="587"/>
      <c r="AE37" s="587"/>
      <c r="AF37" s="587"/>
      <c r="AG37" s="587"/>
      <c r="AH37" s="587"/>
      <c r="AI37" s="587"/>
      <c r="AJ37" s="587"/>
      <c r="AK37" s="587"/>
      <c r="AL37" s="587"/>
      <c r="AM37" s="587"/>
      <c r="AN37" s="587"/>
    </row>
    <row r="38" spans="2:40" s="17" customFormat="1" ht="129" customHeight="1" thickBot="1" x14ac:dyDescent="0.75">
      <c r="B38" s="236">
        <v>8</v>
      </c>
      <c r="C38" s="579" t="s">
        <v>274</v>
      </c>
      <c r="D38" s="579"/>
      <c r="E38" s="579"/>
      <c r="F38" s="574" t="s">
        <v>123</v>
      </c>
      <c r="G38" s="574"/>
      <c r="H38" s="574"/>
      <c r="I38" s="574"/>
      <c r="J38" s="574"/>
      <c r="K38" s="574"/>
      <c r="L38" s="574"/>
      <c r="M38" s="574"/>
      <c r="N38" s="244">
        <v>3</v>
      </c>
      <c r="O38" s="245">
        <v>90</v>
      </c>
      <c r="P38" s="245">
        <v>45</v>
      </c>
      <c r="Q38" s="246">
        <v>27</v>
      </c>
      <c r="R38" s="246"/>
      <c r="S38" s="246"/>
      <c r="T38" s="246"/>
      <c r="U38" s="246">
        <v>18</v>
      </c>
      <c r="V38" s="302"/>
      <c r="W38" s="302"/>
      <c r="X38" s="246">
        <v>45</v>
      </c>
      <c r="Y38" s="246"/>
      <c r="Z38" s="246">
        <v>8</v>
      </c>
      <c r="AA38" s="246">
        <v>8</v>
      </c>
      <c r="AB38" s="246"/>
      <c r="AC38" s="246"/>
      <c r="AD38" s="246"/>
      <c r="AE38" s="246"/>
      <c r="AF38" s="246"/>
      <c r="AG38" s="246"/>
      <c r="AH38" s="246"/>
      <c r="AI38" s="246"/>
      <c r="AJ38" s="246"/>
      <c r="AK38" s="246">
        <v>5</v>
      </c>
      <c r="AL38" s="246">
        <v>3</v>
      </c>
      <c r="AM38" s="246"/>
      <c r="AN38" s="246">
        <v>2</v>
      </c>
    </row>
    <row r="39" spans="2:40" s="17" customFormat="1" ht="124.5" customHeight="1" thickBot="1" x14ac:dyDescent="0.75">
      <c r="B39" s="236">
        <v>9</v>
      </c>
      <c r="C39" s="579" t="s">
        <v>275</v>
      </c>
      <c r="D39" s="579"/>
      <c r="E39" s="580"/>
      <c r="F39" s="574" t="s">
        <v>123</v>
      </c>
      <c r="G39" s="574"/>
      <c r="H39" s="574"/>
      <c r="I39" s="574"/>
      <c r="J39" s="574"/>
      <c r="K39" s="574"/>
      <c r="L39" s="574"/>
      <c r="M39" s="574"/>
      <c r="N39" s="244">
        <v>4</v>
      </c>
      <c r="O39" s="245">
        <v>120</v>
      </c>
      <c r="P39" s="245">
        <v>54</v>
      </c>
      <c r="Q39" s="246">
        <v>18</v>
      </c>
      <c r="R39" s="246"/>
      <c r="S39" s="246"/>
      <c r="T39" s="246"/>
      <c r="U39" s="246">
        <v>36</v>
      </c>
      <c r="V39" s="302"/>
      <c r="W39" s="302"/>
      <c r="X39" s="246">
        <v>66</v>
      </c>
      <c r="Y39" s="246"/>
      <c r="Z39" s="246">
        <v>7</v>
      </c>
      <c r="AA39" s="246">
        <v>7</v>
      </c>
      <c r="AB39" s="246"/>
      <c r="AC39" s="246"/>
      <c r="AD39" s="246"/>
      <c r="AE39" s="246"/>
      <c r="AF39" s="246"/>
      <c r="AG39" s="246">
        <v>3</v>
      </c>
      <c r="AH39" s="246">
        <v>1</v>
      </c>
      <c r="AI39" s="246"/>
      <c r="AJ39" s="246">
        <v>2</v>
      </c>
      <c r="AK39" s="246"/>
      <c r="AL39" s="246"/>
      <c r="AM39" s="246"/>
      <c r="AN39" s="246"/>
    </row>
    <row r="40" spans="2:40" s="17" customFormat="1" ht="124.5" customHeight="1" thickBot="1" x14ac:dyDescent="0.25">
      <c r="B40" s="236">
        <v>10</v>
      </c>
      <c r="C40" s="579" t="s">
        <v>276</v>
      </c>
      <c r="D40" s="579"/>
      <c r="E40" s="580"/>
      <c r="F40" s="574" t="s">
        <v>123</v>
      </c>
      <c r="G40" s="574"/>
      <c r="H40" s="574"/>
      <c r="I40" s="574"/>
      <c r="J40" s="574"/>
      <c r="K40" s="574"/>
      <c r="L40" s="574"/>
      <c r="M40" s="574"/>
      <c r="N40" s="244">
        <v>5.5</v>
      </c>
      <c r="O40" s="245">
        <v>165</v>
      </c>
      <c r="P40" s="245">
        <v>72</v>
      </c>
      <c r="Q40" s="246">
        <v>36</v>
      </c>
      <c r="R40" s="246"/>
      <c r="S40" s="246"/>
      <c r="T40" s="246"/>
      <c r="U40" s="246">
        <v>36</v>
      </c>
      <c r="V40" s="246"/>
      <c r="W40" s="246"/>
      <c r="X40" s="246">
        <v>93</v>
      </c>
      <c r="Y40" s="246">
        <v>7</v>
      </c>
      <c r="Z40" s="246"/>
      <c r="AA40" s="246">
        <v>7</v>
      </c>
      <c r="AB40" s="246"/>
      <c r="AC40" s="246"/>
      <c r="AD40" s="246"/>
      <c r="AE40" s="246"/>
      <c r="AF40" s="246"/>
      <c r="AG40" s="246">
        <v>4</v>
      </c>
      <c r="AH40" s="246">
        <v>2</v>
      </c>
      <c r="AI40" s="246"/>
      <c r="AJ40" s="246">
        <v>2</v>
      </c>
      <c r="AK40" s="246"/>
      <c r="AL40" s="246"/>
      <c r="AM40" s="246"/>
      <c r="AN40" s="246"/>
    </row>
    <row r="41" spans="2:40" s="17" customFormat="1" ht="121.5" customHeight="1" thickBot="1" x14ac:dyDescent="0.25">
      <c r="B41" s="236">
        <v>11</v>
      </c>
      <c r="C41" s="579" t="s">
        <v>277</v>
      </c>
      <c r="D41" s="579"/>
      <c r="E41" s="580"/>
      <c r="F41" s="574" t="s">
        <v>123</v>
      </c>
      <c r="G41" s="574"/>
      <c r="H41" s="574"/>
      <c r="I41" s="574"/>
      <c r="J41" s="574"/>
      <c r="K41" s="574"/>
      <c r="L41" s="574"/>
      <c r="M41" s="574"/>
      <c r="N41" s="244">
        <v>4</v>
      </c>
      <c r="O41" s="245">
        <v>120</v>
      </c>
      <c r="P41" s="245">
        <v>54</v>
      </c>
      <c r="Q41" s="246">
        <v>27</v>
      </c>
      <c r="R41" s="246"/>
      <c r="S41" s="246"/>
      <c r="T41" s="246"/>
      <c r="U41" s="246">
        <v>27</v>
      </c>
      <c r="V41" s="246"/>
      <c r="W41" s="246"/>
      <c r="X41" s="246">
        <v>66</v>
      </c>
      <c r="Y41" s="246">
        <v>8</v>
      </c>
      <c r="Z41" s="246"/>
      <c r="AA41" s="246">
        <v>8</v>
      </c>
      <c r="AB41" s="246"/>
      <c r="AC41" s="246"/>
      <c r="AD41" s="246"/>
      <c r="AE41" s="246"/>
      <c r="AF41" s="246"/>
      <c r="AG41" s="246"/>
      <c r="AH41" s="246"/>
      <c r="AI41" s="246"/>
      <c r="AJ41" s="246"/>
      <c r="AK41" s="246">
        <v>6</v>
      </c>
      <c r="AL41" s="246">
        <v>3</v>
      </c>
      <c r="AM41" s="246"/>
      <c r="AN41" s="246">
        <v>3</v>
      </c>
    </row>
    <row r="42" spans="2:40" s="18" customFormat="1" ht="73.5" customHeight="1" thickBot="1" x14ac:dyDescent="0.8">
      <c r="B42" s="586" t="s">
        <v>234</v>
      </c>
      <c r="C42" s="586"/>
      <c r="D42" s="586"/>
      <c r="E42" s="586"/>
      <c r="F42" s="586"/>
      <c r="G42" s="586"/>
      <c r="H42" s="586"/>
      <c r="I42" s="586"/>
      <c r="J42" s="586"/>
      <c r="K42" s="586"/>
      <c r="L42" s="586"/>
      <c r="M42" s="586"/>
      <c r="N42" s="245">
        <f>SUM(N38:N41)</f>
        <v>16.5</v>
      </c>
      <c r="O42" s="245">
        <f>SUM(O38:O41)</f>
        <v>495</v>
      </c>
      <c r="P42" s="245">
        <f>SUM(P38:P41)</f>
        <v>225</v>
      </c>
      <c r="Q42" s="245">
        <f>SUM(Q38:Q41)</f>
        <v>108</v>
      </c>
      <c r="R42" s="245"/>
      <c r="S42" s="245">
        <f>SUM(S38:S41)</f>
        <v>0</v>
      </c>
      <c r="T42" s="245"/>
      <c r="U42" s="245">
        <f>SUM(U38:U41)</f>
        <v>117</v>
      </c>
      <c r="V42" s="303"/>
      <c r="W42" s="303"/>
      <c r="X42" s="245">
        <f>SUM(X38:X41)</f>
        <v>270</v>
      </c>
      <c r="Y42" s="245">
        <v>2</v>
      </c>
      <c r="Z42" s="245">
        <v>2</v>
      </c>
      <c r="AA42" s="245">
        <v>4</v>
      </c>
      <c r="AB42" s="245"/>
      <c r="AC42" s="245"/>
      <c r="AD42" s="245"/>
      <c r="AE42" s="245"/>
      <c r="AF42" s="245"/>
      <c r="AG42" s="245">
        <f t="shared" ref="AG42:AN42" si="3">SUM(AG38:AG41)</f>
        <v>7</v>
      </c>
      <c r="AH42" s="245">
        <f t="shared" si="3"/>
        <v>3</v>
      </c>
      <c r="AI42" s="245">
        <f t="shared" si="3"/>
        <v>0</v>
      </c>
      <c r="AJ42" s="245">
        <f t="shared" si="3"/>
        <v>4</v>
      </c>
      <c r="AK42" s="245">
        <f t="shared" si="3"/>
        <v>11</v>
      </c>
      <c r="AL42" s="245">
        <f t="shared" si="3"/>
        <v>6</v>
      </c>
      <c r="AM42" s="245">
        <f t="shared" si="3"/>
        <v>0</v>
      </c>
      <c r="AN42" s="245">
        <f t="shared" si="3"/>
        <v>5</v>
      </c>
    </row>
    <row r="43" spans="2:40" s="17" customFormat="1" ht="67.5" customHeight="1" thickBot="1" x14ac:dyDescent="0.75">
      <c r="B43" s="587" t="s">
        <v>278</v>
      </c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  <c r="AI43" s="587"/>
      <c r="AJ43" s="587"/>
      <c r="AK43" s="716"/>
      <c r="AL43" s="716"/>
      <c r="AM43" s="716"/>
      <c r="AN43" s="716"/>
    </row>
    <row r="44" spans="2:40" s="17" customFormat="1" ht="179.45" customHeight="1" thickBot="1" x14ac:dyDescent="0.75">
      <c r="B44" s="236"/>
      <c r="C44" s="708" t="s">
        <v>279</v>
      </c>
      <c r="D44" s="709"/>
      <c r="E44" s="710"/>
      <c r="F44" s="711"/>
      <c r="G44" s="712"/>
      <c r="H44" s="712"/>
      <c r="I44" s="712"/>
      <c r="J44" s="712"/>
      <c r="K44" s="712"/>
      <c r="L44" s="712"/>
      <c r="M44" s="713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305"/>
      <c r="AL44" s="305"/>
      <c r="AM44" s="305"/>
      <c r="AN44" s="305"/>
    </row>
    <row r="45" spans="2:40" s="17" customFormat="1" ht="132.6" customHeight="1" thickBot="1" x14ac:dyDescent="0.75">
      <c r="B45" s="236">
        <v>12</v>
      </c>
      <c r="C45" s="714" t="s">
        <v>280</v>
      </c>
      <c r="D45" s="715"/>
      <c r="E45" s="304">
        <v>51</v>
      </c>
      <c r="F45" s="574" t="s">
        <v>123</v>
      </c>
      <c r="G45" s="574"/>
      <c r="H45" s="574"/>
      <c r="I45" s="574"/>
      <c r="J45" s="574"/>
      <c r="K45" s="574"/>
      <c r="L45" s="574"/>
      <c r="M45" s="574"/>
      <c r="N45" s="244">
        <v>5</v>
      </c>
      <c r="O45" s="245">
        <v>150</v>
      </c>
      <c r="P45" s="245">
        <v>72</v>
      </c>
      <c r="Q45" s="246">
        <v>36</v>
      </c>
      <c r="R45" s="246"/>
      <c r="S45" s="246"/>
      <c r="T45" s="246"/>
      <c r="U45" s="246">
        <v>36</v>
      </c>
      <c r="V45" s="302"/>
      <c r="W45" s="302"/>
      <c r="X45" s="246">
        <v>78</v>
      </c>
      <c r="Y45" s="246"/>
      <c r="Z45" s="246">
        <v>7</v>
      </c>
      <c r="AA45" s="246">
        <v>7</v>
      </c>
      <c r="AB45" s="246"/>
      <c r="AC45" s="246"/>
      <c r="AD45" s="246"/>
      <c r="AE45" s="246"/>
      <c r="AF45" s="246"/>
      <c r="AG45" s="246">
        <v>4</v>
      </c>
      <c r="AH45" s="246">
        <v>2</v>
      </c>
      <c r="AI45" s="246"/>
      <c r="AJ45" s="246">
        <v>2</v>
      </c>
      <c r="AK45" s="246"/>
      <c r="AL45" s="246"/>
      <c r="AM45" s="246"/>
      <c r="AN45" s="246"/>
    </row>
    <row r="46" spans="2:40" s="17" customFormat="1" ht="214.5" customHeight="1" thickBot="1" x14ac:dyDescent="0.75">
      <c r="B46" s="236">
        <v>12</v>
      </c>
      <c r="C46" s="714" t="s">
        <v>281</v>
      </c>
      <c r="D46" s="715"/>
      <c r="E46" s="306"/>
      <c r="F46" s="574" t="s">
        <v>123</v>
      </c>
      <c r="G46" s="574"/>
      <c r="H46" s="574"/>
      <c r="I46" s="574"/>
      <c r="J46" s="574"/>
      <c r="K46" s="574"/>
      <c r="L46" s="574"/>
      <c r="M46" s="574"/>
      <c r="N46" s="244">
        <v>5</v>
      </c>
      <c r="O46" s="245">
        <v>150</v>
      </c>
      <c r="P46" s="245">
        <v>72</v>
      </c>
      <c r="Q46" s="246">
        <v>36</v>
      </c>
      <c r="R46" s="246"/>
      <c r="S46" s="246"/>
      <c r="T46" s="246"/>
      <c r="U46" s="246">
        <v>36</v>
      </c>
      <c r="V46" s="302"/>
      <c r="W46" s="302"/>
      <c r="X46" s="246">
        <v>78</v>
      </c>
      <c r="Y46" s="246"/>
      <c r="Z46" s="246">
        <v>7</v>
      </c>
      <c r="AA46" s="246">
        <v>7</v>
      </c>
      <c r="AB46" s="246"/>
      <c r="AC46" s="246"/>
      <c r="AD46" s="246"/>
      <c r="AE46" s="246"/>
      <c r="AF46" s="246"/>
      <c r="AG46" s="246">
        <v>4</v>
      </c>
      <c r="AH46" s="246">
        <v>2</v>
      </c>
      <c r="AI46" s="246"/>
      <c r="AJ46" s="246">
        <v>2</v>
      </c>
      <c r="AK46" s="246"/>
      <c r="AL46" s="246"/>
      <c r="AM46" s="246"/>
      <c r="AN46" s="246"/>
    </row>
    <row r="47" spans="2:40" s="17" customFormat="1" ht="179.45" customHeight="1" thickBot="1" x14ac:dyDescent="0.75">
      <c r="B47" s="236"/>
      <c r="C47" s="708" t="s">
        <v>282</v>
      </c>
      <c r="D47" s="709"/>
      <c r="E47" s="710"/>
      <c r="F47" s="711"/>
      <c r="G47" s="712"/>
      <c r="H47" s="712"/>
      <c r="I47" s="712"/>
      <c r="J47" s="712"/>
      <c r="K47" s="712"/>
      <c r="L47" s="712"/>
      <c r="M47" s="713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305"/>
      <c r="AL47" s="305"/>
      <c r="AM47" s="305"/>
      <c r="AN47" s="305"/>
    </row>
    <row r="48" spans="2:40" s="17" customFormat="1" ht="198" customHeight="1" thickBot="1" x14ac:dyDescent="0.25">
      <c r="B48" s="236">
        <v>13</v>
      </c>
      <c r="C48" s="595" t="s">
        <v>283</v>
      </c>
      <c r="D48" s="597"/>
      <c r="E48" s="304">
        <v>29</v>
      </c>
      <c r="F48" s="574" t="s">
        <v>123</v>
      </c>
      <c r="G48" s="574"/>
      <c r="H48" s="574"/>
      <c r="I48" s="574"/>
      <c r="J48" s="574"/>
      <c r="K48" s="574"/>
      <c r="L48" s="574"/>
      <c r="M48" s="574"/>
      <c r="N48" s="244">
        <v>3</v>
      </c>
      <c r="O48" s="245">
        <v>90</v>
      </c>
      <c r="P48" s="245">
        <v>45</v>
      </c>
      <c r="Q48" s="246">
        <v>27</v>
      </c>
      <c r="R48" s="246"/>
      <c r="S48" s="246"/>
      <c r="T48" s="246"/>
      <c r="U48" s="246">
        <v>18</v>
      </c>
      <c r="V48" s="246"/>
      <c r="W48" s="246"/>
      <c r="X48" s="246">
        <v>45</v>
      </c>
      <c r="Y48" s="246"/>
      <c r="Z48" s="246">
        <v>8</v>
      </c>
      <c r="AA48" s="246">
        <v>8</v>
      </c>
      <c r="AB48" s="246"/>
      <c r="AC48" s="246"/>
      <c r="AD48" s="246"/>
      <c r="AE48" s="246"/>
      <c r="AF48" s="246"/>
      <c r="AG48" s="246"/>
      <c r="AH48" s="246"/>
      <c r="AI48" s="246"/>
      <c r="AJ48" s="246"/>
      <c r="AK48" s="246">
        <v>5</v>
      </c>
      <c r="AL48" s="246">
        <v>3</v>
      </c>
      <c r="AM48" s="246"/>
      <c r="AN48" s="246">
        <v>2</v>
      </c>
    </row>
    <row r="49" spans="2:40" s="17" customFormat="1" ht="198" customHeight="1" thickBot="1" x14ac:dyDescent="0.25">
      <c r="B49" s="236">
        <v>13</v>
      </c>
      <c r="C49" s="595" t="s">
        <v>284</v>
      </c>
      <c r="D49" s="597"/>
      <c r="E49" s="304">
        <v>22</v>
      </c>
      <c r="F49" s="574" t="s">
        <v>123</v>
      </c>
      <c r="G49" s="574"/>
      <c r="H49" s="574"/>
      <c r="I49" s="574"/>
      <c r="J49" s="574"/>
      <c r="K49" s="574"/>
      <c r="L49" s="574"/>
      <c r="M49" s="574"/>
      <c r="N49" s="244">
        <v>3</v>
      </c>
      <c r="O49" s="245">
        <v>90</v>
      </c>
      <c r="P49" s="245">
        <v>45</v>
      </c>
      <c r="Q49" s="246">
        <v>27</v>
      </c>
      <c r="R49" s="246"/>
      <c r="S49" s="246"/>
      <c r="T49" s="246"/>
      <c r="U49" s="246">
        <v>18</v>
      </c>
      <c r="V49" s="246"/>
      <c r="W49" s="246"/>
      <c r="X49" s="246">
        <v>45</v>
      </c>
      <c r="Y49" s="246"/>
      <c r="Z49" s="246">
        <v>8</v>
      </c>
      <c r="AA49" s="246">
        <v>8</v>
      </c>
      <c r="AB49" s="246"/>
      <c r="AC49" s="246"/>
      <c r="AD49" s="246"/>
      <c r="AE49" s="246"/>
      <c r="AF49" s="246"/>
      <c r="AG49" s="246"/>
      <c r="AH49" s="246"/>
      <c r="AI49" s="246"/>
      <c r="AJ49" s="246"/>
      <c r="AK49" s="246">
        <v>5</v>
      </c>
      <c r="AL49" s="246">
        <v>3</v>
      </c>
      <c r="AM49" s="246"/>
      <c r="AN49" s="246">
        <v>2</v>
      </c>
    </row>
    <row r="50" spans="2:40" s="18" customFormat="1" ht="67.5" customHeight="1" thickBot="1" x14ac:dyDescent="0.3">
      <c r="B50" s="586" t="s">
        <v>242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245">
        <f>N45+N49</f>
        <v>8</v>
      </c>
      <c r="O50" s="245">
        <f>O45+O49</f>
        <v>240</v>
      </c>
      <c r="P50" s="245">
        <f>P45+P49</f>
        <v>117</v>
      </c>
      <c r="Q50" s="245">
        <f>Q45+Q49</f>
        <v>63</v>
      </c>
      <c r="R50" s="245"/>
      <c r="S50" s="245"/>
      <c r="T50" s="245"/>
      <c r="U50" s="245">
        <f>U45+U49</f>
        <v>54</v>
      </c>
      <c r="V50" s="245"/>
      <c r="W50" s="245"/>
      <c r="X50" s="245">
        <f>X45+X49</f>
        <v>123</v>
      </c>
      <c r="Y50" s="245"/>
      <c r="Z50" s="245">
        <v>2</v>
      </c>
      <c r="AA50" s="245">
        <v>2</v>
      </c>
      <c r="AB50" s="245"/>
      <c r="AC50" s="245"/>
      <c r="AD50" s="245"/>
      <c r="AE50" s="245"/>
      <c r="AF50" s="245"/>
      <c r="AG50" s="245">
        <f>AG45+AG49</f>
        <v>4</v>
      </c>
      <c r="AH50" s="245">
        <f>AH45+AH49</f>
        <v>2</v>
      </c>
      <c r="AI50" s="244">
        <f>SUM(AI45:AI49)</f>
        <v>0</v>
      </c>
      <c r="AJ50" s="245">
        <f>AJ45+AJ49</f>
        <v>2</v>
      </c>
      <c r="AK50" s="245">
        <f>AK45+AK49</f>
        <v>5</v>
      </c>
      <c r="AL50" s="245">
        <f>AL45+AL49</f>
        <v>3</v>
      </c>
      <c r="AM50" s="244">
        <f>SUM(AM45:AM49)</f>
        <v>0</v>
      </c>
      <c r="AN50" s="245">
        <f>AN45+AN49</f>
        <v>2</v>
      </c>
    </row>
    <row r="51" spans="2:40" s="17" customFormat="1" ht="70.5" customHeight="1" thickBot="1" x14ac:dyDescent="0.25">
      <c r="B51" s="577" t="s">
        <v>243</v>
      </c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76"/>
      <c r="N51" s="256">
        <f t="shared" ref="N51:U51" si="4">N42+N50</f>
        <v>24.5</v>
      </c>
      <c r="O51" s="256">
        <f t="shared" si="4"/>
        <v>735</v>
      </c>
      <c r="P51" s="256">
        <f t="shared" si="4"/>
        <v>342</v>
      </c>
      <c r="Q51" s="256">
        <f t="shared" si="4"/>
        <v>171</v>
      </c>
      <c r="R51" s="256">
        <f t="shared" si="4"/>
        <v>0</v>
      </c>
      <c r="S51" s="256">
        <f t="shared" si="4"/>
        <v>0</v>
      </c>
      <c r="T51" s="256">
        <f t="shared" si="4"/>
        <v>0</v>
      </c>
      <c r="U51" s="256">
        <f t="shared" si="4"/>
        <v>171</v>
      </c>
      <c r="V51" s="256">
        <f>V43+V35+V39+V50</f>
        <v>0</v>
      </c>
      <c r="W51" s="256">
        <f>W43+W35+W39+W50</f>
        <v>0</v>
      </c>
      <c r="X51" s="256">
        <f t="shared" ref="X51:AC51" si="5">X42+X50</f>
        <v>393</v>
      </c>
      <c r="Y51" s="256">
        <f t="shared" si="5"/>
        <v>2</v>
      </c>
      <c r="Z51" s="256">
        <f t="shared" si="5"/>
        <v>4</v>
      </c>
      <c r="AA51" s="256">
        <f t="shared" si="5"/>
        <v>6</v>
      </c>
      <c r="AB51" s="256">
        <f t="shared" si="5"/>
        <v>0</v>
      </c>
      <c r="AC51" s="256">
        <f t="shared" si="5"/>
        <v>0</v>
      </c>
      <c r="AD51" s="256">
        <f>AD43+AD35+AD39+AD50</f>
        <v>0</v>
      </c>
      <c r="AE51" s="256">
        <f>AE43+AE35+AE39+AE50</f>
        <v>0</v>
      </c>
      <c r="AF51" s="256">
        <f>AF43+AF35+AF39+AF50</f>
        <v>0</v>
      </c>
      <c r="AG51" s="256">
        <f t="shared" ref="AG51:AN51" si="6">AG42+AG50</f>
        <v>11</v>
      </c>
      <c r="AH51" s="256">
        <f t="shared" si="6"/>
        <v>5</v>
      </c>
      <c r="AI51" s="256">
        <f t="shared" si="6"/>
        <v>0</v>
      </c>
      <c r="AJ51" s="256">
        <f t="shared" si="6"/>
        <v>6</v>
      </c>
      <c r="AK51" s="256">
        <f t="shared" si="6"/>
        <v>16</v>
      </c>
      <c r="AL51" s="256">
        <f t="shared" si="6"/>
        <v>9</v>
      </c>
      <c r="AM51" s="256">
        <f t="shared" si="6"/>
        <v>0</v>
      </c>
      <c r="AN51" s="256">
        <f t="shared" si="6"/>
        <v>7</v>
      </c>
    </row>
    <row r="52" spans="2:40" s="17" customFormat="1" ht="70.5" customHeight="1" thickBot="1" x14ac:dyDescent="0.25">
      <c r="B52" s="577" t="s">
        <v>189</v>
      </c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256">
        <f t="shared" ref="N52:V52" si="7">N35+N51</f>
        <v>53</v>
      </c>
      <c r="O52" s="256">
        <f t="shared" si="7"/>
        <v>1590</v>
      </c>
      <c r="P52" s="256">
        <f t="shared" si="7"/>
        <v>594</v>
      </c>
      <c r="Q52" s="256">
        <f t="shared" si="7"/>
        <v>279</v>
      </c>
      <c r="R52" s="256">
        <f t="shared" si="7"/>
        <v>0</v>
      </c>
      <c r="S52" s="256">
        <f t="shared" si="7"/>
        <v>54</v>
      </c>
      <c r="T52" s="256">
        <f t="shared" si="7"/>
        <v>0</v>
      </c>
      <c r="U52" s="256">
        <f t="shared" si="7"/>
        <v>261</v>
      </c>
      <c r="V52" s="256">
        <f t="shared" si="7"/>
        <v>0</v>
      </c>
      <c r="W52" s="256"/>
      <c r="X52" s="256">
        <f t="shared" ref="X52:AN52" si="8">X35+X51</f>
        <v>996</v>
      </c>
      <c r="Y52" s="256">
        <f t="shared" si="8"/>
        <v>5</v>
      </c>
      <c r="Z52" s="256">
        <f t="shared" si="8"/>
        <v>7</v>
      </c>
      <c r="AA52" s="256">
        <f t="shared" si="8"/>
        <v>9</v>
      </c>
      <c r="AB52" s="256">
        <f t="shared" si="8"/>
        <v>0</v>
      </c>
      <c r="AC52" s="256">
        <f t="shared" si="8"/>
        <v>0</v>
      </c>
      <c r="AD52" s="256">
        <f t="shared" si="8"/>
        <v>0</v>
      </c>
      <c r="AE52" s="256">
        <f t="shared" si="8"/>
        <v>0</v>
      </c>
      <c r="AF52" s="256">
        <f t="shared" si="8"/>
        <v>0</v>
      </c>
      <c r="AG52" s="256">
        <f t="shared" si="8"/>
        <v>22</v>
      </c>
      <c r="AH52" s="256">
        <f t="shared" si="8"/>
        <v>9</v>
      </c>
      <c r="AI52" s="256">
        <f t="shared" si="8"/>
        <v>3</v>
      </c>
      <c r="AJ52" s="256">
        <f t="shared" si="8"/>
        <v>10</v>
      </c>
      <c r="AK52" s="256">
        <f t="shared" si="8"/>
        <v>22</v>
      </c>
      <c r="AL52" s="256">
        <f t="shared" si="8"/>
        <v>13</v>
      </c>
      <c r="AM52" s="256">
        <f t="shared" si="8"/>
        <v>0</v>
      </c>
      <c r="AN52" s="256">
        <f t="shared" si="8"/>
        <v>9</v>
      </c>
    </row>
    <row r="53" spans="2:40" s="17" customFormat="1" ht="51.75" customHeight="1" thickBot="1" x14ac:dyDescent="0.25">
      <c r="B53" s="261"/>
      <c r="C53" s="261"/>
      <c r="D53" s="261"/>
      <c r="E53" s="261"/>
      <c r="F53" s="261"/>
      <c r="G53" s="261"/>
      <c r="H53" s="23"/>
      <c r="I53" s="23"/>
      <c r="J53" s="262"/>
      <c r="K53" s="706" t="s">
        <v>28</v>
      </c>
      <c r="L53" s="706"/>
      <c r="M53" s="707"/>
      <c r="N53" s="557" t="s">
        <v>29</v>
      </c>
      <c r="O53" s="557"/>
      <c r="P53" s="557"/>
      <c r="Q53" s="557"/>
      <c r="R53" s="557"/>
      <c r="S53" s="557"/>
      <c r="T53" s="557"/>
      <c r="U53" s="557"/>
      <c r="V53" s="558"/>
      <c r="W53" s="558"/>
      <c r="X53" s="558"/>
      <c r="Y53" s="307">
        <v>5</v>
      </c>
      <c r="Z53" s="307"/>
      <c r="AA53" s="307"/>
      <c r="AB53" s="307"/>
      <c r="AC53" s="307"/>
      <c r="AD53" s="307"/>
      <c r="AE53" s="307"/>
      <c r="AF53" s="307"/>
      <c r="AG53" s="703">
        <v>3</v>
      </c>
      <c r="AH53" s="703"/>
      <c r="AI53" s="703"/>
      <c r="AJ53" s="703"/>
      <c r="AK53" s="704">
        <v>2</v>
      </c>
      <c r="AL53" s="704"/>
      <c r="AM53" s="704"/>
      <c r="AN53" s="704"/>
    </row>
    <row r="54" spans="2:40" s="17" customFormat="1" ht="66.75" customHeight="1" thickBot="1" x14ac:dyDescent="0.25">
      <c r="B54" s="261"/>
      <c r="C54" s="261"/>
      <c r="D54" s="261"/>
      <c r="E54" s="261"/>
      <c r="F54" s="261"/>
      <c r="G54" s="261"/>
      <c r="H54" s="23"/>
      <c r="I54" s="23"/>
      <c r="J54" s="262"/>
      <c r="K54" s="578"/>
      <c r="L54" s="578"/>
      <c r="M54" s="558"/>
      <c r="N54" s="557" t="s">
        <v>30</v>
      </c>
      <c r="O54" s="557"/>
      <c r="P54" s="557"/>
      <c r="Q54" s="557"/>
      <c r="R54" s="557"/>
      <c r="S54" s="557"/>
      <c r="T54" s="557"/>
      <c r="U54" s="557"/>
      <c r="V54" s="558"/>
      <c r="W54" s="558"/>
      <c r="X54" s="558"/>
      <c r="Y54" s="307"/>
      <c r="Z54" s="307">
        <v>7</v>
      </c>
      <c r="AA54" s="307"/>
      <c r="AB54" s="307"/>
      <c r="AC54" s="307"/>
      <c r="AD54" s="307"/>
      <c r="AE54" s="307"/>
      <c r="AF54" s="307"/>
      <c r="AG54" s="703">
        <v>4</v>
      </c>
      <c r="AH54" s="703"/>
      <c r="AI54" s="703"/>
      <c r="AJ54" s="703"/>
      <c r="AK54" s="704">
        <v>3</v>
      </c>
      <c r="AL54" s="704"/>
      <c r="AM54" s="704"/>
      <c r="AN54" s="704"/>
    </row>
    <row r="55" spans="2:40" s="17" customFormat="1" ht="60.75" customHeight="1" thickBot="1" x14ac:dyDescent="0.25">
      <c r="B55" s="261"/>
      <c r="C55" s="261"/>
      <c r="D55" s="261"/>
      <c r="E55" s="261"/>
      <c r="F55" s="261"/>
      <c r="G55" s="261"/>
      <c r="H55" s="23"/>
      <c r="I55" s="23"/>
      <c r="J55" s="262"/>
      <c r="K55" s="578"/>
      <c r="L55" s="578"/>
      <c r="M55" s="558"/>
      <c r="N55" s="557" t="s">
        <v>31</v>
      </c>
      <c r="O55" s="557"/>
      <c r="P55" s="557"/>
      <c r="Q55" s="557"/>
      <c r="R55" s="557"/>
      <c r="S55" s="557"/>
      <c r="T55" s="557"/>
      <c r="U55" s="557"/>
      <c r="V55" s="558"/>
      <c r="W55" s="558"/>
      <c r="X55" s="558"/>
      <c r="Y55" s="307"/>
      <c r="Z55" s="307"/>
      <c r="AA55" s="307">
        <v>9</v>
      </c>
      <c r="AB55" s="307"/>
      <c r="AC55" s="307"/>
      <c r="AD55" s="307"/>
      <c r="AE55" s="307"/>
      <c r="AF55" s="307"/>
      <c r="AG55" s="703">
        <v>5</v>
      </c>
      <c r="AH55" s="703"/>
      <c r="AI55" s="703"/>
      <c r="AJ55" s="703"/>
      <c r="AK55" s="704">
        <v>4</v>
      </c>
      <c r="AL55" s="704"/>
      <c r="AM55" s="704"/>
      <c r="AN55" s="704"/>
    </row>
    <row r="56" spans="2:40" s="17" customFormat="1" ht="63.75" customHeight="1" thickBot="1" x14ac:dyDescent="0.25">
      <c r="B56" s="261"/>
      <c r="C56" s="571" t="s">
        <v>32</v>
      </c>
      <c r="D56" s="571"/>
      <c r="E56" s="571"/>
      <c r="F56" s="571"/>
      <c r="G56" s="571"/>
      <c r="H56" s="571"/>
      <c r="I56" s="571"/>
      <c r="J56" s="262"/>
      <c r="K56" s="578"/>
      <c r="L56" s="578"/>
      <c r="M56" s="558"/>
      <c r="N56" s="557" t="s">
        <v>33</v>
      </c>
      <c r="O56" s="557"/>
      <c r="P56" s="557"/>
      <c r="Q56" s="557"/>
      <c r="R56" s="557"/>
      <c r="S56" s="557"/>
      <c r="T56" s="557"/>
      <c r="U56" s="557"/>
      <c r="V56" s="558"/>
      <c r="W56" s="558"/>
      <c r="X56" s="558"/>
      <c r="Y56" s="307"/>
      <c r="Z56" s="307"/>
      <c r="AA56" s="307"/>
      <c r="AB56" s="307">
        <f>AG56+AK56</f>
        <v>0</v>
      </c>
      <c r="AC56" s="307"/>
      <c r="AD56" s="307"/>
      <c r="AE56" s="307"/>
      <c r="AF56" s="307"/>
      <c r="AG56" s="703"/>
      <c r="AH56" s="703"/>
      <c r="AI56" s="703"/>
      <c r="AJ56" s="703"/>
      <c r="AK56" s="704"/>
      <c r="AL56" s="704"/>
      <c r="AM56" s="704"/>
      <c r="AN56" s="704"/>
    </row>
    <row r="57" spans="2:40" s="17" customFormat="1" ht="60.75" customHeight="1" thickBot="1" x14ac:dyDescent="0.45">
      <c r="B57" s="261"/>
      <c r="C57" s="571" t="s">
        <v>190</v>
      </c>
      <c r="D57" s="571"/>
      <c r="E57" s="571"/>
      <c r="F57" s="571"/>
      <c r="G57" s="571"/>
      <c r="H57" s="571"/>
      <c r="I57" s="571"/>
      <c r="J57" s="263"/>
      <c r="K57" s="578"/>
      <c r="L57" s="578"/>
      <c r="M57" s="558"/>
      <c r="N57" s="557" t="s">
        <v>34</v>
      </c>
      <c r="O57" s="557"/>
      <c r="P57" s="557"/>
      <c r="Q57" s="557"/>
      <c r="R57" s="557"/>
      <c r="S57" s="557"/>
      <c r="T57" s="557"/>
      <c r="U57" s="557"/>
      <c r="V57" s="558"/>
      <c r="W57" s="558"/>
      <c r="X57" s="558"/>
      <c r="Y57" s="307"/>
      <c r="Z57" s="307"/>
      <c r="AA57" s="307"/>
      <c r="AB57" s="307"/>
      <c r="AC57" s="307">
        <v>0</v>
      </c>
      <c r="AD57" s="307"/>
      <c r="AE57" s="307"/>
      <c r="AF57" s="307"/>
      <c r="AG57" s="703"/>
      <c r="AH57" s="703"/>
      <c r="AI57" s="703"/>
      <c r="AJ57" s="703"/>
      <c r="AK57" s="704"/>
      <c r="AL57" s="704"/>
      <c r="AM57" s="704"/>
      <c r="AN57" s="704"/>
    </row>
    <row r="58" spans="2:40" s="17" customFormat="1" ht="60.75" customHeight="1" thickBot="1" x14ac:dyDescent="0.25">
      <c r="B58" s="261"/>
      <c r="C58" s="567" t="s">
        <v>191</v>
      </c>
      <c r="D58" s="567"/>
      <c r="E58" s="567"/>
      <c r="F58" s="567"/>
      <c r="G58" s="567"/>
      <c r="H58" s="567"/>
      <c r="I58" s="567"/>
      <c r="J58" s="262"/>
      <c r="K58" s="578"/>
      <c r="L58" s="578"/>
      <c r="M58" s="558"/>
      <c r="N58" s="557" t="s">
        <v>132</v>
      </c>
      <c r="O58" s="557"/>
      <c r="P58" s="557"/>
      <c r="Q58" s="557"/>
      <c r="R58" s="557"/>
      <c r="S58" s="557"/>
      <c r="T58" s="557"/>
      <c r="U58" s="557"/>
      <c r="V58" s="558"/>
      <c r="W58" s="558"/>
      <c r="X58" s="558"/>
      <c r="Y58" s="307"/>
      <c r="Z58" s="307"/>
      <c r="AA58" s="307"/>
      <c r="AB58" s="307"/>
      <c r="AC58" s="307"/>
      <c r="AD58" s="307">
        <v>0</v>
      </c>
      <c r="AE58" s="307"/>
      <c r="AF58" s="307"/>
      <c r="AG58" s="703"/>
      <c r="AH58" s="703"/>
      <c r="AI58" s="703"/>
      <c r="AJ58" s="703"/>
      <c r="AK58" s="704"/>
      <c r="AL58" s="704"/>
      <c r="AM58" s="704"/>
      <c r="AN58" s="704"/>
    </row>
    <row r="59" spans="2:40" s="17" customFormat="1" ht="54.75" customHeight="1" thickBot="1" x14ac:dyDescent="0.25">
      <c r="B59" s="261"/>
      <c r="C59" s="567" t="s">
        <v>192</v>
      </c>
      <c r="D59" s="567"/>
      <c r="E59" s="567"/>
      <c r="F59" s="567"/>
      <c r="G59" s="567"/>
      <c r="H59" s="567"/>
      <c r="I59" s="567"/>
      <c r="J59" s="262"/>
      <c r="K59" s="578"/>
      <c r="L59" s="578"/>
      <c r="M59" s="558"/>
      <c r="N59" s="557" t="s">
        <v>22</v>
      </c>
      <c r="O59" s="557"/>
      <c r="P59" s="557"/>
      <c r="Q59" s="557"/>
      <c r="R59" s="557"/>
      <c r="S59" s="557"/>
      <c r="T59" s="557"/>
      <c r="U59" s="557"/>
      <c r="V59" s="558"/>
      <c r="W59" s="558"/>
      <c r="X59" s="558"/>
      <c r="Y59" s="307"/>
      <c r="Z59" s="307"/>
      <c r="AA59" s="307"/>
      <c r="AB59" s="307"/>
      <c r="AC59" s="307"/>
      <c r="AD59" s="307"/>
      <c r="AE59" s="307">
        <v>0</v>
      </c>
      <c r="AF59" s="307"/>
      <c r="AG59" s="703"/>
      <c r="AH59" s="703"/>
      <c r="AI59" s="703"/>
      <c r="AJ59" s="703"/>
      <c r="AK59" s="704"/>
      <c r="AL59" s="704"/>
      <c r="AM59" s="704"/>
      <c r="AN59" s="704"/>
    </row>
    <row r="60" spans="2:40" s="17" customFormat="1" ht="60.75" customHeight="1" thickBot="1" x14ac:dyDescent="0.6">
      <c r="B60" s="261"/>
      <c r="C60" s="560" t="s">
        <v>193</v>
      </c>
      <c r="D60" s="560"/>
      <c r="E60" s="560"/>
      <c r="F60" s="560"/>
      <c r="G60" s="560"/>
      <c r="H60" s="560"/>
      <c r="I60" s="560"/>
      <c r="J60" s="561"/>
      <c r="K60" s="578"/>
      <c r="L60" s="578"/>
      <c r="M60" s="558"/>
      <c r="N60" s="557" t="s">
        <v>35</v>
      </c>
      <c r="O60" s="557"/>
      <c r="P60" s="557"/>
      <c r="Q60" s="557"/>
      <c r="R60" s="557"/>
      <c r="S60" s="557"/>
      <c r="T60" s="557"/>
      <c r="U60" s="557"/>
      <c r="V60" s="558"/>
      <c r="W60" s="558"/>
      <c r="X60" s="558"/>
      <c r="Y60" s="307"/>
      <c r="Z60" s="307"/>
      <c r="AA60" s="307"/>
      <c r="AB60" s="307"/>
      <c r="AC60" s="307"/>
      <c r="AD60" s="307"/>
      <c r="AE60" s="307"/>
      <c r="AF60" s="307">
        <v>0</v>
      </c>
      <c r="AG60" s="703"/>
      <c r="AH60" s="703"/>
      <c r="AI60" s="703"/>
      <c r="AJ60" s="703"/>
      <c r="AK60" s="704"/>
      <c r="AL60" s="704"/>
      <c r="AM60" s="704"/>
      <c r="AN60" s="704"/>
    </row>
    <row r="61" spans="2:40" s="17" customFormat="1" ht="14.25" x14ac:dyDescent="0.2">
      <c r="F61" s="25"/>
      <c r="G61" s="25"/>
      <c r="H61" s="25"/>
      <c r="I61" s="25"/>
      <c r="J61" s="25"/>
      <c r="K61" s="25"/>
      <c r="L61" s="25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2:40" s="17" customFormat="1" ht="40.5" customHeight="1" thickBot="1" x14ac:dyDescent="0.25">
      <c r="F62" s="25"/>
      <c r="G62" s="25"/>
      <c r="H62" s="25"/>
      <c r="I62" s="25"/>
      <c r="J62" s="25"/>
      <c r="K62" s="25"/>
      <c r="L62" s="25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AC62" s="17" t="s">
        <v>194</v>
      </c>
    </row>
    <row r="63" spans="2:40" s="17" customFormat="1" ht="66.75" customHeight="1" thickBot="1" x14ac:dyDescent="0.25">
      <c r="B63" s="269">
        <v>1</v>
      </c>
      <c r="C63" s="562" t="s">
        <v>195</v>
      </c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308">
        <v>22.5</v>
      </c>
      <c r="O63" s="309">
        <v>675</v>
      </c>
      <c r="P63" s="563" t="s">
        <v>196</v>
      </c>
      <c r="Q63" s="563"/>
      <c r="R63" s="563"/>
      <c r="S63" s="563"/>
      <c r="T63" s="563"/>
      <c r="U63" s="563"/>
      <c r="V63" s="563"/>
      <c r="W63" s="563"/>
      <c r="X63" s="563"/>
      <c r="Y63" s="563"/>
      <c r="Z63" s="563"/>
      <c r="AA63" s="563"/>
      <c r="AB63" s="563"/>
      <c r="AC63" s="563"/>
      <c r="AD63" s="563"/>
      <c r="AE63" s="563"/>
      <c r="AF63" s="563"/>
      <c r="AG63" s="563"/>
      <c r="AH63" s="563"/>
      <c r="AI63" s="563"/>
      <c r="AJ63" s="563"/>
      <c r="AK63" s="563"/>
      <c r="AL63" s="563"/>
      <c r="AM63" s="563"/>
      <c r="AN63" s="564"/>
    </row>
    <row r="64" spans="2:40" s="17" customFormat="1" ht="39" customHeight="1" x14ac:dyDescent="0.2">
      <c r="F64" s="25"/>
      <c r="G64" s="25"/>
      <c r="H64" s="25"/>
      <c r="I64" s="25"/>
      <c r="J64" s="25"/>
      <c r="K64" s="25"/>
      <c r="L64" s="25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2" s="17" customFormat="1" ht="36.75" customHeight="1" thickBot="1" x14ac:dyDescent="0.25">
      <c r="B65" s="694" t="s">
        <v>285</v>
      </c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310"/>
      <c r="O65" s="695" t="s">
        <v>286</v>
      </c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</row>
    <row r="66" spans="1:242" s="17" customFormat="1" ht="97.5" customHeight="1" thickBot="1" x14ac:dyDescent="0.6">
      <c r="B66" s="311" t="s">
        <v>125</v>
      </c>
      <c r="C66" s="677" t="s">
        <v>287</v>
      </c>
      <c r="D66" s="609"/>
      <c r="E66" s="685" t="s">
        <v>288</v>
      </c>
      <c r="F66" s="696"/>
      <c r="G66" s="696"/>
      <c r="H66" s="685" t="s">
        <v>289</v>
      </c>
      <c r="I66" s="685"/>
      <c r="J66" s="685"/>
      <c r="K66" s="683" t="s">
        <v>290</v>
      </c>
      <c r="L66" s="683"/>
      <c r="M66" s="683"/>
      <c r="N66" s="312"/>
      <c r="O66" s="313" t="s">
        <v>125</v>
      </c>
      <c r="P66" s="697" t="s">
        <v>291</v>
      </c>
      <c r="Q66" s="698"/>
      <c r="R66" s="698"/>
      <c r="S66" s="698"/>
      <c r="T66" s="698"/>
      <c r="U66" s="698"/>
      <c r="V66" s="698"/>
      <c r="W66" s="698"/>
      <c r="X66" s="698"/>
      <c r="Y66" s="698"/>
      <c r="Z66" s="698"/>
      <c r="AA66" s="698"/>
      <c r="AB66" s="698"/>
      <c r="AC66" s="698"/>
      <c r="AD66" s="698"/>
      <c r="AE66" s="698"/>
      <c r="AF66" s="699"/>
      <c r="AG66" s="700" t="s">
        <v>288</v>
      </c>
      <c r="AH66" s="701"/>
      <c r="AI66" s="701"/>
      <c r="AJ66" s="701"/>
      <c r="AK66" s="701"/>
      <c r="AL66" s="702"/>
    </row>
    <row r="67" spans="1:242" s="17" customFormat="1" ht="57.75" customHeight="1" thickBot="1" x14ac:dyDescent="0.75">
      <c r="B67" s="314" t="s">
        <v>292</v>
      </c>
      <c r="C67" s="686" t="s">
        <v>293</v>
      </c>
      <c r="D67" s="687"/>
      <c r="E67" s="688" t="s">
        <v>294</v>
      </c>
      <c r="F67" s="689"/>
      <c r="G67" s="689"/>
      <c r="H67" s="682">
        <v>5</v>
      </c>
      <c r="I67" s="682"/>
      <c r="J67" s="682"/>
      <c r="K67" s="690">
        <v>8</v>
      </c>
      <c r="L67" s="690"/>
      <c r="M67" s="690"/>
      <c r="N67" s="315"/>
      <c r="O67" s="316">
        <v>1</v>
      </c>
      <c r="P67" s="565" t="s">
        <v>295</v>
      </c>
      <c r="Q67" s="691"/>
      <c r="R67" s="691"/>
      <c r="S67" s="691"/>
      <c r="T67" s="691"/>
      <c r="U67" s="691"/>
      <c r="V67" s="691"/>
      <c r="W67" s="691"/>
      <c r="X67" s="691"/>
      <c r="Y67" s="691"/>
      <c r="Z67" s="691"/>
      <c r="AA67" s="691"/>
      <c r="AB67" s="691"/>
      <c r="AC67" s="691"/>
      <c r="AD67" s="691"/>
      <c r="AE67" s="691"/>
      <c r="AF67" s="692"/>
      <c r="AG67" s="693" t="s">
        <v>296</v>
      </c>
      <c r="AH67" s="606"/>
      <c r="AI67" s="606"/>
      <c r="AJ67" s="606"/>
      <c r="AK67" s="606"/>
      <c r="AL67" s="607"/>
    </row>
    <row r="68" spans="1:242" s="17" customFormat="1" ht="39.950000000000003" customHeight="1" x14ac:dyDescent="0.55000000000000004">
      <c r="B68" s="317"/>
      <c r="C68" s="318"/>
      <c r="D68" s="319"/>
      <c r="E68" s="320"/>
      <c r="F68" s="321"/>
      <c r="G68" s="321"/>
      <c r="H68" s="322"/>
      <c r="I68" s="322"/>
      <c r="J68" s="322"/>
      <c r="K68" s="323"/>
      <c r="L68" s="323"/>
      <c r="M68" s="323"/>
      <c r="N68" s="315"/>
      <c r="O68" s="324"/>
      <c r="P68" s="324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25"/>
      <c r="AH68" s="326"/>
      <c r="AI68" s="326"/>
      <c r="AJ68" s="326"/>
      <c r="AK68" s="326"/>
      <c r="AL68" s="326"/>
    </row>
    <row r="69" spans="1:242" s="17" customFormat="1" ht="39.950000000000003" customHeight="1" thickBot="1" x14ac:dyDescent="0.6">
      <c r="B69" s="317"/>
      <c r="C69" s="327"/>
      <c r="D69" s="328"/>
      <c r="E69" s="328" t="s">
        <v>297</v>
      </c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9"/>
    </row>
    <row r="70" spans="1:242" s="336" customFormat="1" ht="39.950000000000003" customHeight="1" thickBot="1" x14ac:dyDescent="0.6">
      <c r="A70" s="17"/>
      <c r="B70" s="677" t="s">
        <v>298</v>
      </c>
      <c r="C70" s="677"/>
      <c r="D70" s="677" t="s">
        <v>299</v>
      </c>
      <c r="E70" s="677" t="s">
        <v>300</v>
      </c>
      <c r="F70" s="677"/>
      <c r="G70" s="677"/>
      <c r="H70" s="677"/>
      <c r="I70" s="677"/>
      <c r="J70" s="677"/>
      <c r="K70" s="683" t="s">
        <v>301</v>
      </c>
      <c r="L70" s="683"/>
      <c r="M70" s="683"/>
      <c r="N70" s="683" t="s">
        <v>302</v>
      </c>
      <c r="O70" s="684"/>
      <c r="P70" s="330"/>
      <c r="Q70" s="330"/>
      <c r="R70" s="330"/>
      <c r="S70" s="331"/>
      <c r="T70" s="331"/>
      <c r="U70" s="331"/>
      <c r="V70" s="332"/>
      <c r="W70" s="332"/>
      <c r="X70" s="331"/>
      <c r="Y70" s="332"/>
      <c r="Z70" s="330"/>
      <c r="AA70" s="330"/>
      <c r="AB70" s="330"/>
      <c r="AC70" s="330"/>
      <c r="AD70" s="330"/>
      <c r="AE70" s="330"/>
      <c r="AF70" s="333"/>
      <c r="AG70" s="334"/>
      <c r="AH70" s="335"/>
      <c r="AI70" s="330"/>
      <c r="AJ70" s="335"/>
      <c r="AK70" s="330"/>
      <c r="AL70" s="32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</row>
    <row r="71" spans="1:242" s="336" customFormat="1" ht="57.75" customHeight="1" thickBot="1" x14ac:dyDescent="0.6">
      <c r="A71" s="17"/>
      <c r="B71" s="677"/>
      <c r="C71" s="677"/>
      <c r="D71" s="677"/>
      <c r="E71" s="677"/>
      <c r="F71" s="677"/>
      <c r="G71" s="677"/>
      <c r="H71" s="677"/>
      <c r="I71" s="677"/>
      <c r="J71" s="677"/>
      <c r="K71" s="683"/>
      <c r="L71" s="683"/>
      <c r="M71" s="683"/>
      <c r="N71" s="684"/>
      <c r="O71" s="684"/>
      <c r="P71" s="330"/>
      <c r="Q71" s="330"/>
      <c r="R71" s="330"/>
      <c r="S71" s="332"/>
      <c r="T71" s="332"/>
      <c r="U71" s="332"/>
      <c r="V71" s="332"/>
      <c r="W71" s="332"/>
      <c r="X71" s="332"/>
      <c r="Y71" s="332"/>
      <c r="Z71" s="330"/>
      <c r="AA71" s="330"/>
      <c r="AB71" s="330"/>
      <c r="AC71" s="330"/>
      <c r="AD71" s="330"/>
      <c r="AE71" s="330"/>
      <c r="AF71" s="334"/>
      <c r="AG71" s="334"/>
      <c r="AH71" s="330"/>
      <c r="AI71" s="330"/>
      <c r="AJ71" s="330"/>
      <c r="AK71" s="330"/>
      <c r="AL71" s="32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</row>
    <row r="72" spans="1:242" s="336" customFormat="1" ht="39.950000000000003" customHeight="1" thickBot="1" x14ac:dyDescent="0.6">
      <c r="A72" s="17"/>
      <c r="B72" s="677"/>
      <c r="C72" s="677"/>
      <c r="D72" s="677"/>
      <c r="E72" s="677"/>
      <c r="F72" s="677"/>
      <c r="G72" s="677"/>
      <c r="H72" s="677"/>
      <c r="I72" s="677"/>
      <c r="J72" s="677"/>
      <c r="K72" s="337" t="s">
        <v>303</v>
      </c>
      <c r="L72" s="685" t="s">
        <v>304</v>
      </c>
      <c r="M72" s="685"/>
      <c r="N72" s="337" t="s">
        <v>303</v>
      </c>
      <c r="O72" s="338" t="s">
        <v>304</v>
      </c>
      <c r="P72" s="330"/>
      <c r="Q72" s="330"/>
      <c r="R72" s="330"/>
      <c r="S72" s="332"/>
      <c r="T72" s="332"/>
      <c r="U72" s="332"/>
      <c r="V72" s="332"/>
      <c r="W72" s="332"/>
      <c r="X72" s="332"/>
      <c r="Y72" s="332"/>
      <c r="Z72" s="330"/>
      <c r="AA72" s="330"/>
      <c r="AB72" s="330"/>
      <c r="AC72" s="330"/>
      <c r="AD72" s="330"/>
      <c r="AE72" s="330"/>
      <c r="AF72" s="325"/>
      <c r="AG72" s="325"/>
      <c r="AH72" s="325"/>
      <c r="AI72" s="325"/>
      <c r="AJ72" s="325"/>
      <c r="AK72" s="325"/>
      <c r="AL72" s="32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</row>
    <row r="73" spans="1:242" s="336" customFormat="1" ht="103.5" customHeight="1" thickBot="1" x14ac:dyDescent="0.25">
      <c r="A73" s="17"/>
      <c r="B73" s="677" t="s">
        <v>305</v>
      </c>
      <c r="C73" s="677"/>
      <c r="D73" s="339" t="s">
        <v>306</v>
      </c>
      <c r="E73" s="680" t="s">
        <v>123</v>
      </c>
      <c r="F73" s="680"/>
      <c r="G73" s="680"/>
      <c r="H73" s="680"/>
      <c r="I73" s="680"/>
      <c r="J73" s="680"/>
      <c r="K73" s="340">
        <v>43</v>
      </c>
      <c r="L73" s="682">
        <v>8</v>
      </c>
      <c r="M73" s="682"/>
      <c r="N73" s="341">
        <f>K73*D73</f>
        <v>903</v>
      </c>
      <c r="O73" s="342">
        <f>L73*D73</f>
        <v>168</v>
      </c>
      <c r="P73" s="328"/>
      <c r="Q73" s="328"/>
      <c r="R73" s="328"/>
      <c r="S73" s="332"/>
      <c r="T73" s="332"/>
      <c r="U73" s="332"/>
      <c r="V73" s="343"/>
      <c r="W73" s="343"/>
      <c r="X73" s="343"/>
      <c r="Y73" s="343"/>
      <c r="Z73" s="344"/>
      <c r="AA73" s="344"/>
      <c r="AB73" s="344"/>
      <c r="AC73" s="344"/>
      <c r="AD73" s="344"/>
      <c r="AE73" s="344"/>
      <c r="AF73" s="345"/>
      <c r="AG73" s="345"/>
      <c r="AH73" s="326"/>
      <c r="AI73" s="325"/>
      <c r="AJ73" s="325"/>
      <c r="AK73" s="325"/>
      <c r="AL73" s="325"/>
      <c r="AM73" s="346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</row>
    <row r="74" spans="1:242" s="336" customFormat="1" ht="102.95" customHeight="1" thickBot="1" x14ac:dyDescent="0.25">
      <c r="A74" s="17"/>
      <c r="B74" s="677" t="s">
        <v>307</v>
      </c>
      <c r="C74" s="677"/>
      <c r="D74" s="339" t="s">
        <v>308</v>
      </c>
      <c r="E74" s="680" t="s">
        <v>309</v>
      </c>
      <c r="F74" s="680"/>
      <c r="G74" s="680"/>
      <c r="H74" s="680"/>
      <c r="I74" s="680"/>
      <c r="J74" s="680"/>
      <c r="K74" s="340">
        <v>43</v>
      </c>
      <c r="L74" s="682">
        <v>8</v>
      </c>
      <c r="M74" s="682"/>
      <c r="N74" s="341">
        <f>K74*D74</f>
        <v>86</v>
      </c>
      <c r="O74" s="342">
        <f>L74*D74</f>
        <v>16</v>
      </c>
      <c r="P74" s="347"/>
      <c r="Q74" s="347"/>
      <c r="R74" s="347"/>
      <c r="S74" s="348"/>
      <c r="T74" s="348"/>
      <c r="U74" s="348"/>
      <c r="V74" s="349"/>
      <c r="W74" s="349"/>
      <c r="X74" s="343"/>
      <c r="Y74" s="343"/>
      <c r="Z74" s="344"/>
      <c r="AA74" s="344"/>
      <c r="AB74" s="344"/>
      <c r="AC74" s="344"/>
      <c r="AD74" s="344"/>
      <c r="AE74" s="344"/>
      <c r="AF74" s="345"/>
      <c r="AG74" s="345"/>
      <c r="AH74" s="326"/>
      <c r="AI74" s="325"/>
      <c r="AJ74" s="325"/>
      <c r="AK74" s="325"/>
      <c r="AL74" s="325"/>
      <c r="AM74" s="346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</row>
    <row r="75" spans="1:242" s="336" customFormat="1" ht="45" customHeight="1" thickBot="1" x14ac:dyDescent="0.25">
      <c r="A75" s="17"/>
      <c r="B75" s="677" t="s">
        <v>310</v>
      </c>
      <c r="C75" s="677"/>
      <c r="D75" s="678" t="s">
        <v>311</v>
      </c>
      <c r="E75" s="680" t="s">
        <v>123</v>
      </c>
      <c r="F75" s="681"/>
      <c r="G75" s="681"/>
      <c r="H75" s="681"/>
      <c r="I75" s="681"/>
      <c r="J75" s="681"/>
      <c r="K75" s="682">
        <v>43</v>
      </c>
      <c r="L75" s="682">
        <v>8</v>
      </c>
      <c r="M75" s="669"/>
      <c r="N75" s="682">
        <f>K75*2</f>
        <v>86</v>
      </c>
      <c r="O75" s="668">
        <v>16</v>
      </c>
      <c r="P75" s="347"/>
      <c r="Q75" s="347"/>
      <c r="R75" s="347"/>
      <c r="S75" s="348"/>
      <c r="T75" s="348"/>
      <c r="U75" s="348"/>
      <c r="V75" s="349"/>
      <c r="W75" s="349"/>
      <c r="X75" s="343"/>
      <c r="Y75" s="343"/>
      <c r="Z75" s="344"/>
      <c r="AA75" s="344"/>
      <c r="AB75" s="344"/>
      <c r="AC75" s="344"/>
      <c r="AD75" s="344"/>
      <c r="AE75" s="344"/>
      <c r="AF75" s="345"/>
      <c r="AG75" s="345"/>
      <c r="AH75" s="326"/>
      <c r="AI75" s="325"/>
      <c r="AJ75" s="325"/>
      <c r="AK75" s="325"/>
      <c r="AL75" s="325"/>
      <c r="AM75" s="346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</row>
    <row r="76" spans="1:242" s="350" customFormat="1" ht="69" customHeight="1" thickBot="1" x14ac:dyDescent="0.25">
      <c r="A76" s="17"/>
      <c r="B76" s="677"/>
      <c r="C76" s="677"/>
      <c r="D76" s="679"/>
      <c r="E76" s="681"/>
      <c r="F76" s="681"/>
      <c r="G76" s="681"/>
      <c r="H76" s="681"/>
      <c r="I76" s="681"/>
      <c r="J76" s="681"/>
      <c r="K76" s="669"/>
      <c r="L76" s="669"/>
      <c r="M76" s="669"/>
      <c r="N76" s="669"/>
      <c r="O76" s="669"/>
      <c r="P76" s="348"/>
      <c r="Q76" s="348"/>
      <c r="R76" s="348"/>
      <c r="S76" s="349"/>
      <c r="T76" s="349"/>
      <c r="U76" s="349"/>
      <c r="V76" s="349"/>
      <c r="W76" s="349"/>
      <c r="X76" s="343"/>
      <c r="Y76" s="343"/>
      <c r="Z76" s="344"/>
      <c r="AA76" s="344"/>
      <c r="AB76" s="344"/>
      <c r="AC76" s="344"/>
      <c r="AD76" s="344"/>
      <c r="AE76" s="344"/>
      <c r="AF76" s="345"/>
      <c r="AG76" s="345"/>
      <c r="AH76" s="326"/>
      <c r="AI76" s="325"/>
      <c r="AJ76" s="325"/>
      <c r="AK76" s="325"/>
      <c r="AL76" s="325"/>
      <c r="AM76" s="346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</row>
    <row r="77" spans="1:242" s="336" customFormat="1" ht="57.75" customHeight="1" thickBot="1" x14ac:dyDescent="0.6">
      <c r="A77" s="17"/>
      <c r="B77" s="351"/>
      <c r="C77" s="352" t="s">
        <v>312</v>
      </c>
      <c r="D77" s="353" t="s">
        <v>313</v>
      </c>
      <c r="E77" s="354"/>
      <c r="F77" s="354"/>
      <c r="G77" s="327"/>
      <c r="H77" s="327"/>
      <c r="I77" s="327"/>
      <c r="J77" s="327"/>
      <c r="K77" s="670" t="s">
        <v>312</v>
      </c>
      <c r="L77" s="670"/>
      <c r="M77" s="671"/>
      <c r="N77" s="341">
        <f>SUM(N73:N75)</f>
        <v>1075</v>
      </c>
      <c r="O77" s="355">
        <f>SUM(O73:O75)</f>
        <v>200</v>
      </c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32"/>
      <c r="AE77" s="332"/>
      <c r="AF77" s="332"/>
      <c r="AG77" s="332"/>
      <c r="AH77" s="332"/>
      <c r="AI77" s="332"/>
      <c r="AJ77" s="345"/>
      <c r="AK77" s="345"/>
      <c r="AL77" s="325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</row>
    <row r="78" spans="1:242" s="360" customFormat="1" ht="24.95" customHeight="1" x14ac:dyDescent="0.4">
      <c r="A78" s="17"/>
      <c r="B78" s="357"/>
      <c r="C78" s="17"/>
      <c r="D78" s="28"/>
      <c r="E78" s="29"/>
      <c r="F78" s="358"/>
      <c r="G78" s="358"/>
      <c r="H78" s="30"/>
      <c r="I78" s="30"/>
      <c r="J78" s="30"/>
      <c r="K78" s="31"/>
      <c r="L78" s="31"/>
      <c r="M78" s="31"/>
      <c r="N78" s="31"/>
      <c r="O78" s="31"/>
      <c r="P78" s="359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2"/>
      <c r="AM78" s="32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</row>
    <row r="79" spans="1:242" s="17" customFormat="1" ht="36.75" customHeight="1" x14ac:dyDescent="0.5">
      <c r="B79" s="27"/>
      <c r="C79" s="27"/>
      <c r="D79" s="672" t="s">
        <v>314</v>
      </c>
      <c r="E79" s="672"/>
      <c r="F79" s="672"/>
      <c r="G79" s="672"/>
      <c r="H79" s="672"/>
      <c r="I79" s="672"/>
      <c r="J79" s="672"/>
      <c r="K79" s="672"/>
      <c r="L79" s="673"/>
      <c r="M79" s="673"/>
      <c r="N79" s="673"/>
      <c r="O79" s="26"/>
      <c r="P79" s="35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242" s="17" customFormat="1" ht="42.75" customHeight="1" x14ac:dyDescent="0.4">
      <c r="B80" s="27"/>
      <c r="C80" s="27"/>
      <c r="D80" s="674" t="s">
        <v>315</v>
      </c>
      <c r="E80" s="674"/>
      <c r="F80" s="674"/>
      <c r="G80" s="674"/>
      <c r="H80" s="674"/>
      <c r="I80" s="674"/>
      <c r="J80" s="674"/>
      <c r="K80" s="674"/>
      <c r="L80" s="26"/>
      <c r="M80" s="26"/>
      <c r="N80" s="26"/>
      <c r="O80" s="26"/>
      <c r="P80" s="273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</row>
    <row r="81" spans="2:40" s="17" customFormat="1" ht="30" customHeight="1" x14ac:dyDescent="0.25">
      <c r="D81" s="35"/>
      <c r="E81" s="32"/>
      <c r="F81" s="32"/>
      <c r="G81" s="32"/>
      <c r="H81" s="33"/>
      <c r="I81" s="33"/>
      <c r="J81" s="36"/>
      <c r="K81" s="33"/>
      <c r="L81" s="33"/>
      <c r="M81" s="33"/>
      <c r="N81" s="32"/>
      <c r="O81" s="33"/>
      <c r="P81" s="33"/>
      <c r="Q81" s="33"/>
      <c r="R81" s="33"/>
      <c r="S81" s="32"/>
      <c r="T81" s="32"/>
      <c r="U81" s="32"/>
      <c r="V81" s="33"/>
      <c r="W81" s="33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</row>
    <row r="82" spans="2:40" s="17" customFormat="1" ht="71.25" customHeight="1" x14ac:dyDescent="0.2">
      <c r="B82" s="27"/>
      <c r="C82" s="27"/>
      <c r="E82" s="275"/>
      <c r="F82" s="275"/>
      <c r="G82" s="275"/>
      <c r="H82" s="33"/>
      <c r="I82" s="33"/>
      <c r="J82" s="33"/>
      <c r="K82" s="555" t="s">
        <v>316</v>
      </c>
      <c r="L82" s="555"/>
      <c r="M82" s="555"/>
      <c r="N82" s="555"/>
      <c r="O82" s="555"/>
      <c r="P82" s="555"/>
      <c r="Q82" s="555"/>
      <c r="R82" s="555"/>
      <c r="S82" s="555"/>
      <c r="T82" s="555"/>
      <c r="U82" s="555"/>
      <c r="V82" s="555"/>
      <c r="W82" s="555"/>
      <c r="X82" s="555"/>
      <c r="Y82" s="555"/>
      <c r="Z82" s="555"/>
      <c r="AA82" s="555"/>
      <c r="AB82" s="555"/>
      <c r="AC82" s="555"/>
      <c r="AD82" s="555"/>
      <c r="AE82" s="555"/>
      <c r="AF82" s="555"/>
      <c r="AG82" s="555"/>
      <c r="AH82" s="555"/>
      <c r="AI82" s="555"/>
      <c r="AJ82" s="555"/>
      <c r="AK82" s="555"/>
      <c r="AL82" s="555"/>
      <c r="AM82" s="555"/>
      <c r="AN82" s="361"/>
    </row>
    <row r="83" spans="2:40" s="17" customFormat="1" ht="60" customHeight="1" x14ac:dyDescent="0.25">
      <c r="D83" s="35"/>
      <c r="E83" s="29"/>
      <c r="F83" s="29"/>
      <c r="G83" s="29"/>
      <c r="H83" s="29"/>
      <c r="I83" s="37"/>
      <c r="J83" s="38"/>
      <c r="K83" s="39"/>
      <c r="L83" s="40"/>
      <c r="M83" s="40"/>
      <c r="N83" s="40"/>
      <c r="O83" s="40"/>
      <c r="P83" s="40"/>
      <c r="Q83" s="33"/>
      <c r="R83" s="33"/>
      <c r="S83" s="32"/>
      <c r="T83" s="32"/>
      <c r="U83" s="32"/>
      <c r="V83" s="33"/>
      <c r="W83" s="33"/>
      <c r="X83" s="41"/>
      <c r="Y83" s="42"/>
      <c r="Z83" s="41"/>
      <c r="AA83" s="42"/>
      <c r="AB83" s="27"/>
      <c r="AC83" s="43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2:40" s="276" customFormat="1" ht="62.25" customHeight="1" x14ac:dyDescent="0.2">
      <c r="C84" s="675" t="s">
        <v>197</v>
      </c>
      <c r="D84" s="675"/>
      <c r="E84" s="676"/>
      <c r="G84" s="277"/>
      <c r="H84" s="278" t="s">
        <v>198</v>
      </c>
      <c r="I84" s="279"/>
      <c r="J84" s="280"/>
      <c r="L84" s="280"/>
      <c r="N84" s="281"/>
      <c r="O84" s="281"/>
      <c r="P84" s="282" t="s">
        <v>199</v>
      </c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77"/>
      <c r="AC84" s="279"/>
      <c r="AD84" s="280"/>
      <c r="AE84" s="280"/>
      <c r="AF84" s="283"/>
      <c r="AH84" s="280"/>
      <c r="AJ84" s="284" t="s">
        <v>200</v>
      </c>
    </row>
  </sheetData>
  <mergeCells count="178">
    <mergeCell ref="F7:M7"/>
    <mergeCell ref="N7:Z7"/>
    <mergeCell ref="AH7:AN7"/>
    <mergeCell ref="C8:E8"/>
    <mergeCell ref="F8:M8"/>
    <mergeCell ref="AH8:AN8"/>
    <mergeCell ref="D1:AN1"/>
    <mergeCell ref="B3:AN3"/>
    <mergeCell ref="B4:AN4"/>
    <mergeCell ref="C5:D5"/>
    <mergeCell ref="F5:AC5"/>
    <mergeCell ref="C6:E6"/>
    <mergeCell ref="F6:M6"/>
    <mergeCell ref="N6:AA6"/>
    <mergeCell ref="AH6:AN6"/>
    <mergeCell ref="C9:E9"/>
    <mergeCell ref="F9:M9"/>
    <mergeCell ref="N9:AA9"/>
    <mergeCell ref="AH9:AN9"/>
    <mergeCell ref="B11:B17"/>
    <mergeCell ref="C11:E17"/>
    <mergeCell ref="F11:M17"/>
    <mergeCell ref="N11:O13"/>
    <mergeCell ref="P11:W13"/>
    <mergeCell ref="X11:X17"/>
    <mergeCell ref="Y11:AF13"/>
    <mergeCell ref="AG11:AN11"/>
    <mergeCell ref="AG12:AN12"/>
    <mergeCell ref="AG13:AN13"/>
    <mergeCell ref="N14:N17"/>
    <mergeCell ref="O14:O17"/>
    <mergeCell ref="P14:P17"/>
    <mergeCell ref="Q14:W14"/>
    <mergeCell ref="Y14:Y17"/>
    <mergeCell ref="Z14:Z17"/>
    <mergeCell ref="AK16:AK17"/>
    <mergeCell ref="AL16:AN16"/>
    <mergeCell ref="C18:E18"/>
    <mergeCell ref="F18:M18"/>
    <mergeCell ref="B19:AN19"/>
    <mergeCell ref="B20:AN20"/>
    <mergeCell ref="AG14:AJ14"/>
    <mergeCell ref="AK14:AN14"/>
    <mergeCell ref="Q15:R16"/>
    <mergeCell ref="S15:T16"/>
    <mergeCell ref="U15:V16"/>
    <mergeCell ref="W15:W17"/>
    <mergeCell ref="AG15:AJ15"/>
    <mergeCell ref="AK15:AN15"/>
    <mergeCell ref="AG16:AG17"/>
    <mergeCell ref="AH16:AJ16"/>
    <mergeCell ref="AA14:AA17"/>
    <mergeCell ref="AB14:AB17"/>
    <mergeCell ref="AC14:AC17"/>
    <mergeCell ref="AD14:AD17"/>
    <mergeCell ref="AE14:AE17"/>
    <mergeCell ref="AF14:AF17"/>
    <mergeCell ref="C24:E24"/>
    <mergeCell ref="F24:M24"/>
    <mergeCell ref="B25:M25"/>
    <mergeCell ref="B26:AN26"/>
    <mergeCell ref="C27:E27"/>
    <mergeCell ref="F27:M27"/>
    <mergeCell ref="C21:E21"/>
    <mergeCell ref="F21:M21"/>
    <mergeCell ref="C22:E22"/>
    <mergeCell ref="F22:M22"/>
    <mergeCell ref="C23:E23"/>
    <mergeCell ref="F23:M23"/>
    <mergeCell ref="C32:D32"/>
    <mergeCell ref="F32:M32"/>
    <mergeCell ref="C33:D33"/>
    <mergeCell ref="F33:M33"/>
    <mergeCell ref="B34:M34"/>
    <mergeCell ref="B35:M35"/>
    <mergeCell ref="C28:E28"/>
    <mergeCell ref="F28:M28"/>
    <mergeCell ref="B29:M29"/>
    <mergeCell ref="B30:AN30"/>
    <mergeCell ref="C31:E31"/>
    <mergeCell ref="F31:M31"/>
    <mergeCell ref="C40:E40"/>
    <mergeCell ref="F40:M40"/>
    <mergeCell ref="C41:E41"/>
    <mergeCell ref="F41:M41"/>
    <mergeCell ref="B42:M42"/>
    <mergeCell ref="B43:AN43"/>
    <mergeCell ref="B36:AN36"/>
    <mergeCell ref="B37:AN37"/>
    <mergeCell ref="C38:E38"/>
    <mergeCell ref="F38:M38"/>
    <mergeCell ref="C39:E39"/>
    <mergeCell ref="F39:M39"/>
    <mergeCell ref="C47:E47"/>
    <mergeCell ref="F47:M47"/>
    <mergeCell ref="C48:D48"/>
    <mergeCell ref="F48:M48"/>
    <mergeCell ref="C49:D49"/>
    <mergeCell ref="F49:M49"/>
    <mergeCell ref="C44:E44"/>
    <mergeCell ref="F44:M44"/>
    <mergeCell ref="C45:D45"/>
    <mergeCell ref="F45:M45"/>
    <mergeCell ref="C46:D46"/>
    <mergeCell ref="F46:M46"/>
    <mergeCell ref="AK53:AN53"/>
    <mergeCell ref="N54:X54"/>
    <mergeCell ref="AG54:AJ54"/>
    <mergeCell ref="AK54:AN54"/>
    <mergeCell ref="N55:X55"/>
    <mergeCell ref="AG55:AJ55"/>
    <mergeCell ref="AK55:AN55"/>
    <mergeCell ref="B50:M50"/>
    <mergeCell ref="B51:M51"/>
    <mergeCell ref="B52:M52"/>
    <mergeCell ref="K53:M60"/>
    <mergeCell ref="N53:X53"/>
    <mergeCell ref="AG53:AJ53"/>
    <mergeCell ref="C56:I56"/>
    <mergeCell ref="N56:X56"/>
    <mergeCell ref="AG56:AJ56"/>
    <mergeCell ref="C59:I59"/>
    <mergeCell ref="N59:X59"/>
    <mergeCell ref="AG59:AJ59"/>
    <mergeCell ref="AK59:AN59"/>
    <mergeCell ref="C60:J60"/>
    <mergeCell ref="N60:X60"/>
    <mergeCell ref="AG60:AJ60"/>
    <mergeCell ref="AK60:AN60"/>
    <mergeCell ref="AK56:AN56"/>
    <mergeCell ref="C57:I57"/>
    <mergeCell ref="N57:X57"/>
    <mergeCell ref="AG57:AJ57"/>
    <mergeCell ref="AK57:AN57"/>
    <mergeCell ref="C58:I58"/>
    <mergeCell ref="N58:X58"/>
    <mergeCell ref="AG58:AJ58"/>
    <mergeCell ref="AK58:AN58"/>
    <mergeCell ref="N70:O71"/>
    <mergeCell ref="L72:M72"/>
    <mergeCell ref="C67:D67"/>
    <mergeCell ref="E67:G67"/>
    <mergeCell ref="H67:J67"/>
    <mergeCell ref="K67:M67"/>
    <mergeCell ref="P67:AF67"/>
    <mergeCell ref="AG67:AL67"/>
    <mergeCell ref="C63:M63"/>
    <mergeCell ref="P63:AN63"/>
    <mergeCell ref="B65:M65"/>
    <mergeCell ref="O65:AL65"/>
    <mergeCell ref="C66:D66"/>
    <mergeCell ref="E66:G66"/>
    <mergeCell ref="H66:J66"/>
    <mergeCell ref="K66:M66"/>
    <mergeCell ref="P66:AF66"/>
    <mergeCell ref="AG66:AL66"/>
    <mergeCell ref="B73:C73"/>
    <mergeCell ref="E73:J73"/>
    <mergeCell ref="L73:M73"/>
    <mergeCell ref="B74:C74"/>
    <mergeCell ref="E74:J74"/>
    <mergeCell ref="L74:M74"/>
    <mergeCell ref="B70:C72"/>
    <mergeCell ref="D70:D72"/>
    <mergeCell ref="E70:J72"/>
    <mergeCell ref="K70:M71"/>
    <mergeCell ref="O75:O76"/>
    <mergeCell ref="K77:M77"/>
    <mergeCell ref="D79:N79"/>
    <mergeCell ref="D80:K80"/>
    <mergeCell ref="K82:AM82"/>
    <mergeCell ref="C84:E84"/>
    <mergeCell ref="B75:C76"/>
    <mergeCell ref="D75:D76"/>
    <mergeCell ref="E75:J76"/>
    <mergeCell ref="K75:K76"/>
    <mergeCell ref="L75:M76"/>
    <mergeCell ref="N75:N76"/>
  </mergeCells>
  <pageMargins left="0" right="0" top="0.47244094488188981" bottom="0" header="0" footer="0"/>
  <pageSetup paperSize="9" scale="17" fitToHeight="3" orientation="landscape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І курс </vt:lpstr>
      <vt:lpstr>ІІ курс</vt:lpstr>
      <vt:lpstr>IIІ курс</vt:lpstr>
      <vt:lpstr>4 курс</vt:lpstr>
      <vt:lpstr>'IIІ курс'!Область_печати</vt:lpstr>
      <vt:lpstr>'ІІ курс'!Область_печати</vt:lpstr>
    </vt:vector>
  </TitlesOfParts>
  <Company>К П 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 Windows</cp:lastModifiedBy>
  <cp:lastPrinted>2020-05-25T16:03:04Z</cp:lastPrinted>
  <dcterms:created xsi:type="dcterms:W3CDTF">2014-01-13T08:19:54Z</dcterms:created>
  <dcterms:modified xsi:type="dcterms:W3CDTF">2020-07-07T11:12:06Z</dcterms:modified>
</cp:coreProperties>
</file>